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940" windowWidth="17595" windowHeight="295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<sst xmlns="http://schemas.openxmlformats.org/spreadsheetml/2006/main" count="205" uniqueCount="108">
  <si>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</si>
  <si>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</si>
  <si>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</si>
  <si>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</si>
  <si>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</si>
  <si>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</si>
  <si>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</si>
  <si>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</si>
  <si>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</si>
  <si>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</si>
  <si>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</si>
  <si>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</si>
  <si>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</si>
  <si>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</si>
  <si>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</si>
  <si>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</si>
  <si>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</si>
  <si>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</si>
  <si>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</si>
  <si>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</si>
  <si>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</si>
  <si>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</si>
  <si>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</si>
  <si>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</si>
  <si>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</si>
  <si>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</si>
  <si>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</si>
  <si>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</si>
  <si>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</si>
  <si>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</si>
  <si>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</si>
  <si>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</si>
  <si>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</si>
  <si>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</si>
  <si>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</si>
  <si>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</si>
  <si>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</si>
  <si>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</si>
  <si>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</si>
  <si>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</si>
  <si>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</si>
  <si>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</si>
  <si>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</si>
  <si>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</si>
  <si>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</si>
  <si>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</si>
  <si>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</si>
  <si>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</si>
  <si>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</si>
  <si>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</si>
  <si>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</si>
  <si>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</si>
  <si>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</si>
  <si>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</si>
  <si>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</si>
  <si>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</si>
  <si>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</si>
  <si>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</si>
  <si>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</si>
  <si>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</si>
  <si>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</si>
  <si>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</si>
  <si>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</si>
  <si>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</si>
  <si>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</si>
  <si>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</si>
  <si>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</si>
  <si>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</si>
  <si>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</si>
  <si>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</si>
  <si>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</si>
  <si>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日田市</t>
  </si>
  <si>
    <t>情報センター事業特別会計</t>
  </si>
  <si>
    <t>公共下水道事業特別会計</t>
  </si>
  <si>
    <t>簡易水道事業特別会計</t>
  </si>
  <si>
    <t>特定環境保全公共下水道事業特別会計</t>
  </si>
  <si>
    <t>農業集落排水事業特別会計</t>
  </si>
  <si>
    <t>水道事業会計</t>
  </si>
  <si>
    <t>国民健康保険特別会計</t>
  </si>
  <si>
    <t>老人保険特別会計</t>
  </si>
  <si>
    <t>介護保険特別会計</t>
  </si>
  <si>
    <t>後期高齢者医療特別会計</t>
  </si>
  <si>
    <t>-</t>
  </si>
  <si>
    <t>日田玖珠広域消防組合</t>
  </si>
  <si>
    <t>大分県後期高齢者広域連合</t>
  </si>
  <si>
    <t>大分県市町村会館管理組合</t>
  </si>
  <si>
    <t>基金から1百万円繰入</t>
  </si>
  <si>
    <t>日田市土地開発公社</t>
  </si>
  <si>
    <t>日田市市民サービス公社</t>
  </si>
  <si>
    <t>日田玖珠地域産業振興センター</t>
  </si>
  <si>
    <t>中津江村地球財団</t>
  </si>
  <si>
    <t>かみつえグリーン商事</t>
  </si>
  <si>
    <t>上津江農業公社</t>
  </si>
  <si>
    <t>大山夢工房</t>
  </si>
  <si>
    <t>日田市天瀬農業公社</t>
  </si>
  <si>
    <t>（財）大分県産業創造機構</t>
  </si>
  <si>
    <t>県所管第三セクター</t>
  </si>
  <si>
    <t>基金から678百万円繰入</t>
  </si>
  <si>
    <t>基金から2百万円繰入</t>
  </si>
  <si>
    <t>基金から60百万円繰入</t>
  </si>
  <si>
    <t>基金から141百万円繰入</t>
  </si>
  <si>
    <t>住宅新築資金等貸付事業特別会計</t>
  </si>
  <si>
    <t>診療所事業特別会計</t>
  </si>
  <si>
    <t>給水施設事業特別会計</t>
  </si>
  <si>
    <t>-</t>
  </si>
  <si>
    <t>　</t>
  </si>
  <si>
    <t>つえエーピー</t>
  </si>
  <si>
    <t>トライ･ウッド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</si>
</sst>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diagonalUp="1">
      <left style="hair"/>
      <right style="thin"/>
      <top style="double"/>
      <bottom style="hair"/>
      <diagonal style="hair"/>
    </border>
    <border diagonalUp="1">
      <left style="thin"/>
      <right style="hair"/>
      <top style="hair"/>
      <bottom style="thin"/>
      <diagonal style="thin"/>
    </border>
    <border diagonalUp="1">
      <left style="hair"/>
      <right style="hair"/>
      <top style="hair"/>
      <bottom style="thin"/>
      <diagonal style="thin"/>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9"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5"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1"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0" fontId="2" fillId="33" borderId="53" xfId="0" applyFont="1" applyFill="1" applyBorder="1" applyAlignment="1">
      <alignment horizontal="center"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56" xfId="0" applyNumberFormat="1" applyFont="1" applyFill="1" applyBorder="1" applyAlignment="1">
      <alignment vertical="center" shrinkToFit="1"/>
    </xf>
    <xf numFmtId="178" fontId="2" fillId="33" borderId="57" xfId="0" applyNumberFormat="1" applyFont="1" applyFill="1" applyBorder="1" applyAlignment="1">
      <alignment horizontal="center" vertical="center" shrinkToFit="1"/>
    </xf>
    <xf numFmtId="178" fontId="2" fillId="33" borderId="44" xfId="0" applyNumberFormat="1" applyFont="1" applyFill="1" applyBorder="1" applyAlignment="1">
      <alignment horizontal="center" vertical="center" shrinkToFit="1"/>
    </xf>
    <xf numFmtId="178" fontId="2" fillId="33" borderId="48" xfId="0" applyNumberFormat="1" applyFont="1" applyFill="1" applyBorder="1" applyAlignment="1">
      <alignment horizontal="center" vertical="center" shrinkToFit="1"/>
    </xf>
    <xf numFmtId="178" fontId="2" fillId="33" borderId="58" xfId="0" applyNumberFormat="1" applyFont="1" applyFill="1" applyBorder="1" applyAlignment="1">
      <alignment horizontal="center" vertical="center" shrinkToFit="1"/>
    </xf>
    <xf numFmtId="179" fontId="2" fillId="33" borderId="59" xfId="0" applyNumberFormat="1" applyFont="1" applyFill="1" applyBorder="1" applyAlignment="1">
      <alignment horizontal="center" vertical="center" shrinkToFit="1"/>
    </xf>
    <xf numFmtId="176" fontId="2" fillId="33" borderId="21" xfId="0" applyNumberFormat="1" applyFont="1" applyFill="1" applyBorder="1" applyAlignment="1">
      <alignment horizontal="right" vertical="center" shrinkToFit="1"/>
    </xf>
    <xf numFmtId="176" fontId="2" fillId="33" borderId="51"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176" fontId="2" fillId="33" borderId="24" xfId="0" applyNumberFormat="1" applyFont="1" applyFill="1" applyBorder="1" applyAlignment="1">
      <alignment horizontal="right" vertical="center" shrinkToFit="1"/>
    </xf>
    <xf numFmtId="176" fontId="2" fillId="33" borderId="55" xfId="0" applyNumberFormat="1" applyFont="1" applyFill="1" applyBorder="1" applyAlignment="1">
      <alignment horizontal="right" vertical="center" shrinkToFit="1"/>
    </xf>
    <xf numFmtId="176" fontId="2" fillId="33" borderId="23" xfId="0" applyNumberFormat="1" applyFont="1" applyFill="1" applyBorder="1" applyAlignment="1">
      <alignment horizontal="right" vertical="center" shrinkToFit="1"/>
    </xf>
    <xf numFmtId="183" fontId="2" fillId="33" borderId="17" xfId="0"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2" fillId="33" borderId="17" xfId="0" applyNumberFormat="1" applyFont="1" applyFill="1" applyBorder="1" applyAlignment="1">
      <alignment horizontal="right" vertical="center" shrinkToFit="1"/>
    </xf>
    <xf numFmtId="176" fontId="2" fillId="33" borderId="39" xfId="0" applyNumberFormat="1" applyFont="1" applyFill="1" applyBorder="1" applyAlignment="1">
      <alignment horizontal="right" vertical="center" shrinkToFit="1"/>
    </xf>
    <xf numFmtId="176" fontId="2" fillId="33" borderId="31" xfId="0" applyNumberFormat="1" applyFont="1" applyFill="1" applyBorder="1" applyAlignment="1">
      <alignment horizontal="right" vertical="center" shrinkToFit="1"/>
    </xf>
    <xf numFmtId="176" fontId="2" fillId="33" borderId="30" xfId="0" applyNumberFormat="1" applyFont="1" applyFill="1" applyBorder="1" applyAlignment="1">
      <alignment horizontal="right"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wrapText="1"/>
    </xf>
    <xf numFmtId="0" fontId="2" fillId="34" borderId="75" xfId="0" applyFont="1" applyFill="1" applyBorder="1" applyAlignment="1">
      <alignment horizontal="center" vertical="center"/>
    </xf>
    <xf numFmtId="0" fontId="2" fillId="34" borderId="74" xfId="0" applyFont="1" applyFill="1" applyBorder="1" applyAlignment="1">
      <alignment horizontal="center" vertical="center"/>
    </xf>
    <xf numFmtId="0" fontId="1" fillId="34" borderId="64" xfId="0" applyFont="1" applyFill="1" applyBorder="1" applyAlignment="1">
      <alignment horizontal="center" vertical="center" wrapText="1"/>
    </xf>
    <xf numFmtId="0" fontId="1" fillId="34" borderId="65" xfId="0" applyFont="1" applyFill="1" applyBorder="1" applyAlignment="1">
      <alignment horizontal="center" vertical="center"/>
    </xf>
    <xf numFmtId="0" fontId="1" fillId="34" borderId="65" xfId="0" applyFont="1" applyFill="1" applyBorder="1" applyAlignment="1">
      <alignment horizontal="center" vertical="center" wrapText="1"/>
    </xf>
    <xf numFmtId="0" fontId="2" fillId="34" borderId="70" xfId="0" applyFont="1" applyFill="1" applyBorder="1" applyAlignment="1">
      <alignment horizontal="center" vertical="center" shrinkToFit="1"/>
    </xf>
    <xf numFmtId="0" fontId="2" fillId="34"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5"/>
  <sheetViews>
    <sheetView tabSelected="1" view="pageBreakPreview" zoomScale="130" zoomScaleSheetLayoutView="130" zoomScalePageLayoutView="0" workbookViewId="0" topLeftCell="A1">
      <selection activeCell="C5" sqref="C5"/>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4" t="s">
        <v>51</v>
      </c>
      <c r="H4" s="45" t="s">
        <v>52</v>
      </c>
      <c r="I4" s="8" t="s">
        <v>53</v>
      </c>
      <c r="J4" s="11" t="s">
        <v>54</v>
      </c>
    </row>
    <row r="5" spans="7:10" ht="13.5" customHeight="1" thickTop="1">
      <c r="G5" s="12">
        <v>9319</v>
      </c>
      <c r="H5" s="13">
        <v>11637</v>
      </c>
      <c r="I5" s="14">
        <v>821</v>
      </c>
      <c r="J5" s="15">
        <f>G5+H5+I5</f>
        <v>21777</v>
      </c>
    </row>
    <row r="6" ht="14.25">
      <c r="A6" s="6" t="s">
        <v>2</v>
      </c>
    </row>
    <row r="7" spans="8:9" ht="10.5">
      <c r="H7" s="3" t="s">
        <v>12</v>
      </c>
      <c r="I7" s="3"/>
    </row>
    <row r="8" spans="1:8" ht="13.5" customHeight="1">
      <c r="A8" s="128" t="s">
        <v>0</v>
      </c>
      <c r="B8" s="134" t="s">
        <v>3</v>
      </c>
      <c r="C8" s="120" t="s">
        <v>4</v>
      </c>
      <c r="D8" s="120" t="s">
        <v>5</v>
      </c>
      <c r="E8" s="120" t="s">
        <v>6</v>
      </c>
      <c r="F8" s="122" t="s">
        <v>55</v>
      </c>
      <c r="G8" s="120" t="s">
        <v>7</v>
      </c>
      <c r="H8" s="130" t="s">
        <v>8</v>
      </c>
    </row>
    <row r="9" spans="1:8" ht="13.5" customHeight="1" thickBot="1">
      <c r="A9" s="129"/>
      <c r="B9" s="133"/>
      <c r="C9" s="121"/>
      <c r="D9" s="121"/>
      <c r="E9" s="121"/>
      <c r="F9" s="123"/>
      <c r="G9" s="121"/>
      <c r="H9" s="131"/>
    </row>
    <row r="10" spans="1:8" ht="13.5" customHeight="1" thickTop="1">
      <c r="A10" s="41" t="s">
        <v>9</v>
      </c>
      <c r="B10" s="16">
        <v>35277</v>
      </c>
      <c r="C10" s="17">
        <v>33999</v>
      </c>
      <c r="D10" s="17">
        <v>1278</v>
      </c>
      <c r="E10" s="17">
        <v>929</v>
      </c>
      <c r="F10" s="17">
        <v>678</v>
      </c>
      <c r="G10" s="17">
        <v>41862</v>
      </c>
      <c r="H10" s="18" t="s">
        <v>97</v>
      </c>
    </row>
    <row r="11" spans="1:8" ht="13.5" customHeight="1">
      <c r="A11" s="42" t="s">
        <v>102</v>
      </c>
      <c r="B11" s="19">
        <v>190</v>
      </c>
      <c r="C11" s="20">
        <v>190</v>
      </c>
      <c r="D11" s="20">
        <v>0</v>
      </c>
      <c r="E11" s="20">
        <v>0</v>
      </c>
      <c r="F11" s="20">
        <v>48</v>
      </c>
      <c r="G11" s="20">
        <v>17</v>
      </c>
      <c r="H11" s="21"/>
    </row>
    <row r="12" spans="1:8" ht="13.5" customHeight="1">
      <c r="A12" s="42" t="s">
        <v>103</v>
      </c>
      <c r="B12" s="19">
        <v>20</v>
      </c>
      <c r="C12" s="20">
        <v>12</v>
      </c>
      <c r="D12" s="20">
        <v>8</v>
      </c>
      <c r="E12" s="20">
        <v>8</v>
      </c>
      <c r="F12" s="20">
        <v>7</v>
      </c>
      <c r="G12" s="20">
        <v>67</v>
      </c>
      <c r="H12" s="21"/>
    </row>
    <row r="13" spans="1:8" ht="13.5" customHeight="1">
      <c r="A13" s="42" t="s">
        <v>101</v>
      </c>
      <c r="B13" s="19">
        <v>13</v>
      </c>
      <c r="C13" s="20">
        <v>13</v>
      </c>
      <c r="D13" s="20">
        <v>0</v>
      </c>
      <c r="E13" s="20">
        <v>0</v>
      </c>
      <c r="F13" s="20">
        <v>2</v>
      </c>
      <c r="G13" s="20">
        <v>46</v>
      </c>
      <c r="H13" s="21"/>
    </row>
    <row r="14" spans="1:8" ht="13.5" customHeight="1">
      <c r="A14" s="43" t="s">
        <v>72</v>
      </c>
      <c r="B14" s="29">
        <v>12</v>
      </c>
      <c r="C14" s="30">
        <v>0</v>
      </c>
      <c r="D14" s="30">
        <v>12</v>
      </c>
      <c r="E14" s="30">
        <v>0</v>
      </c>
      <c r="F14" s="30">
        <v>12</v>
      </c>
      <c r="G14" s="30">
        <v>0</v>
      </c>
      <c r="H14" s="31"/>
    </row>
    <row r="15" spans="1:8" ht="13.5" customHeight="1">
      <c r="A15" s="46" t="s">
        <v>1</v>
      </c>
      <c r="B15" s="32">
        <v>35441</v>
      </c>
      <c r="C15" s="33">
        <v>34143</v>
      </c>
      <c r="D15" s="33">
        <v>1298</v>
      </c>
      <c r="E15" s="33">
        <v>937</v>
      </c>
      <c r="F15" s="83"/>
      <c r="G15" s="33">
        <v>41992</v>
      </c>
      <c r="H15" s="39"/>
    </row>
    <row r="16" spans="1:8" ht="13.5" customHeight="1">
      <c r="A16" s="86" t="s">
        <v>70</v>
      </c>
      <c r="B16" s="84"/>
      <c r="C16" s="84"/>
      <c r="D16" s="84"/>
      <c r="E16" s="84"/>
      <c r="F16" s="84"/>
      <c r="G16" s="84"/>
      <c r="H16" s="85"/>
    </row>
    <row r="17" ht="9.75" customHeight="1"/>
    <row r="18" ht="14.25">
      <c r="A18" s="6" t="s">
        <v>10</v>
      </c>
    </row>
    <row r="19" spans="9:12" ht="10.5">
      <c r="I19" s="3" t="s">
        <v>12</v>
      </c>
      <c r="K19" s="3"/>
      <c r="L19" s="3"/>
    </row>
    <row r="20" spans="1:9" ht="13.5" customHeight="1">
      <c r="A20" s="128" t="s">
        <v>0</v>
      </c>
      <c r="B20" s="132" t="s">
        <v>43</v>
      </c>
      <c r="C20" s="122" t="s">
        <v>44</v>
      </c>
      <c r="D20" s="122" t="s">
        <v>45</v>
      </c>
      <c r="E20" s="135" t="s">
        <v>46</v>
      </c>
      <c r="F20" s="122" t="s">
        <v>55</v>
      </c>
      <c r="G20" s="122" t="s">
        <v>11</v>
      </c>
      <c r="H20" s="135" t="s">
        <v>41</v>
      </c>
      <c r="I20" s="130" t="s">
        <v>8</v>
      </c>
    </row>
    <row r="21" spans="1:9" ht="13.5" customHeight="1" thickBot="1">
      <c r="A21" s="129"/>
      <c r="B21" s="133"/>
      <c r="C21" s="121"/>
      <c r="D21" s="121"/>
      <c r="E21" s="136"/>
      <c r="F21" s="123"/>
      <c r="G21" s="123"/>
      <c r="H21" s="137"/>
      <c r="I21" s="131"/>
    </row>
    <row r="22" spans="1:9" ht="13.5" customHeight="1" thickTop="1">
      <c r="A22" s="41" t="s">
        <v>77</v>
      </c>
      <c r="B22" s="22">
        <v>815</v>
      </c>
      <c r="C22" s="23">
        <v>610</v>
      </c>
      <c r="D22" s="23">
        <v>205</v>
      </c>
      <c r="E22" s="23">
        <v>783</v>
      </c>
      <c r="F22" s="23">
        <v>10</v>
      </c>
      <c r="G22" s="23">
        <v>2818</v>
      </c>
      <c r="H22" s="107" t="s">
        <v>104</v>
      </c>
      <c r="I22" s="24"/>
    </row>
    <row r="23" spans="1:9" ht="13.5" customHeight="1">
      <c r="A23" s="42" t="s">
        <v>74</v>
      </c>
      <c r="B23" s="25">
        <v>840</v>
      </c>
      <c r="C23" s="26">
        <v>792</v>
      </c>
      <c r="D23" s="26">
        <v>48</v>
      </c>
      <c r="E23" s="26">
        <v>48</v>
      </c>
      <c r="F23" s="26">
        <v>268</v>
      </c>
      <c r="G23" s="26">
        <v>3572</v>
      </c>
      <c r="H23" s="26">
        <v>2639</v>
      </c>
      <c r="I23" s="27"/>
    </row>
    <row r="24" spans="1:9" ht="13.5" customHeight="1">
      <c r="A24" s="42" t="s">
        <v>73</v>
      </c>
      <c r="B24" s="25">
        <v>4688</v>
      </c>
      <c r="C24" s="26">
        <v>4686</v>
      </c>
      <c r="D24" s="26">
        <v>1</v>
      </c>
      <c r="E24" s="26">
        <v>1</v>
      </c>
      <c r="F24" s="26">
        <v>806</v>
      </c>
      <c r="G24" s="26">
        <v>14049</v>
      </c>
      <c r="H24" s="26">
        <v>8865</v>
      </c>
      <c r="I24" s="18" t="s">
        <v>99</v>
      </c>
    </row>
    <row r="25" spans="1:9" ht="13.5" customHeight="1">
      <c r="A25" s="42" t="s">
        <v>75</v>
      </c>
      <c r="B25" s="25">
        <v>43</v>
      </c>
      <c r="C25" s="26">
        <v>43</v>
      </c>
      <c r="D25" s="26">
        <v>0</v>
      </c>
      <c r="E25" s="26">
        <v>0</v>
      </c>
      <c r="F25" s="26">
        <v>32</v>
      </c>
      <c r="G25" s="26">
        <v>330</v>
      </c>
      <c r="H25" s="26">
        <v>284</v>
      </c>
      <c r="I25" s="27"/>
    </row>
    <row r="26" spans="1:9" ht="13.5" customHeight="1">
      <c r="A26" s="42" t="s">
        <v>76</v>
      </c>
      <c r="B26" s="25">
        <v>134</v>
      </c>
      <c r="C26" s="26">
        <v>134</v>
      </c>
      <c r="D26" s="26">
        <v>0</v>
      </c>
      <c r="E26" s="26">
        <v>0</v>
      </c>
      <c r="F26" s="26">
        <v>109</v>
      </c>
      <c r="G26" s="26">
        <v>3241</v>
      </c>
      <c r="H26" s="26">
        <v>3017</v>
      </c>
      <c r="I26" s="27"/>
    </row>
    <row r="27" spans="1:9" ht="13.5" customHeight="1">
      <c r="A27" s="42" t="s">
        <v>78</v>
      </c>
      <c r="B27" s="25">
        <v>8956</v>
      </c>
      <c r="C27" s="26">
        <v>8704</v>
      </c>
      <c r="D27" s="26">
        <v>252</v>
      </c>
      <c r="E27" s="26">
        <v>252</v>
      </c>
      <c r="F27" s="26">
        <v>536</v>
      </c>
      <c r="G27" s="104" t="s">
        <v>104</v>
      </c>
      <c r="H27" s="104" t="s">
        <v>104</v>
      </c>
      <c r="I27" s="18" t="s">
        <v>98</v>
      </c>
    </row>
    <row r="28" spans="1:9" ht="13.5" customHeight="1">
      <c r="A28" s="42" t="s">
        <v>79</v>
      </c>
      <c r="B28" s="25">
        <v>1047</v>
      </c>
      <c r="C28" s="26">
        <v>1038</v>
      </c>
      <c r="D28" s="26">
        <v>9</v>
      </c>
      <c r="E28" s="26">
        <v>9</v>
      </c>
      <c r="F28" s="26">
        <v>74</v>
      </c>
      <c r="G28" s="104" t="s">
        <v>104</v>
      </c>
      <c r="H28" s="104" t="s">
        <v>104</v>
      </c>
      <c r="I28" s="27"/>
    </row>
    <row r="29" spans="1:9" ht="13.5" customHeight="1">
      <c r="A29" s="91" t="s">
        <v>81</v>
      </c>
      <c r="B29" s="92">
        <v>764</v>
      </c>
      <c r="C29" s="93">
        <v>761</v>
      </c>
      <c r="D29" s="93">
        <v>3</v>
      </c>
      <c r="E29" s="93">
        <v>3</v>
      </c>
      <c r="F29" s="93">
        <v>232</v>
      </c>
      <c r="G29" s="105" t="s">
        <v>104</v>
      </c>
      <c r="H29" s="105" t="s">
        <v>104</v>
      </c>
      <c r="I29" s="94"/>
    </row>
    <row r="30" spans="1:9" ht="13.5" customHeight="1">
      <c r="A30" s="43" t="s">
        <v>80</v>
      </c>
      <c r="B30" s="34">
        <v>5345</v>
      </c>
      <c r="C30" s="35">
        <v>5192</v>
      </c>
      <c r="D30" s="35">
        <v>152</v>
      </c>
      <c r="E30" s="35">
        <v>152</v>
      </c>
      <c r="F30" s="35">
        <v>771</v>
      </c>
      <c r="G30" s="106" t="s">
        <v>104</v>
      </c>
      <c r="H30" s="106" t="s">
        <v>104</v>
      </c>
      <c r="I30" s="36"/>
    </row>
    <row r="31" spans="1:9" ht="13.5" customHeight="1">
      <c r="A31" s="46" t="s">
        <v>15</v>
      </c>
      <c r="B31" s="47"/>
      <c r="C31" s="48"/>
      <c r="D31" s="48"/>
      <c r="E31" s="37">
        <f>SUM(E22:E30)</f>
        <v>1248</v>
      </c>
      <c r="F31" s="38"/>
      <c r="G31" s="37">
        <f>SUM(G22:G30)</f>
        <v>24010</v>
      </c>
      <c r="H31" s="37">
        <f>SUM(H22:H30)</f>
        <v>14805</v>
      </c>
      <c r="I31" s="40"/>
    </row>
    <row r="32" ht="10.5">
      <c r="A32" s="1" t="s">
        <v>61</v>
      </c>
    </row>
    <row r="33" ht="10.5">
      <c r="A33" s="1" t="s">
        <v>65</v>
      </c>
    </row>
    <row r="34" ht="10.5">
      <c r="A34" s="1" t="s">
        <v>49</v>
      </c>
    </row>
    <row r="35" ht="10.5">
      <c r="A35" s="1" t="s">
        <v>48</v>
      </c>
    </row>
    <row r="36" ht="9.75" customHeight="1"/>
    <row r="37" ht="14.25">
      <c r="A37" s="6" t="s">
        <v>13</v>
      </c>
    </row>
    <row r="38" spans="9:10" ht="10.5">
      <c r="I38" s="3" t="s">
        <v>12</v>
      </c>
      <c r="J38" s="3"/>
    </row>
    <row r="39" spans="1:9" ht="13.5" customHeight="1">
      <c r="A39" s="128" t="s">
        <v>14</v>
      </c>
      <c r="B39" s="132" t="s">
        <v>43</v>
      </c>
      <c r="C39" s="122" t="s">
        <v>44</v>
      </c>
      <c r="D39" s="122" t="s">
        <v>45</v>
      </c>
      <c r="E39" s="135" t="s">
        <v>46</v>
      </c>
      <c r="F39" s="122" t="s">
        <v>55</v>
      </c>
      <c r="G39" s="122" t="s">
        <v>11</v>
      </c>
      <c r="H39" s="135" t="s">
        <v>42</v>
      </c>
      <c r="I39" s="130" t="s">
        <v>8</v>
      </c>
    </row>
    <row r="40" spans="1:9" ht="13.5" customHeight="1" thickBot="1">
      <c r="A40" s="129"/>
      <c r="B40" s="133"/>
      <c r="C40" s="121"/>
      <c r="D40" s="121"/>
      <c r="E40" s="136"/>
      <c r="F40" s="123"/>
      <c r="G40" s="123"/>
      <c r="H40" s="137"/>
      <c r="I40" s="131"/>
    </row>
    <row r="41" spans="1:9" ht="13.5" customHeight="1" thickTop="1">
      <c r="A41" s="41" t="s">
        <v>83</v>
      </c>
      <c r="B41" s="22">
        <v>1274</v>
      </c>
      <c r="C41" s="23">
        <v>1265</v>
      </c>
      <c r="D41" s="23">
        <v>9</v>
      </c>
      <c r="E41" s="23">
        <v>9</v>
      </c>
      <c r="F41" s="23">
        <v>141</v>
      </c>
      <c r="G41" s="23">
        <v>107</v>
      </c>
      <c r="H41" s="23">
        <v>74</v>
      </c>
      <c r="I41" s="28" t="s">
        <v>100</v>
      </c>
    </row>
    <row r="42" spans="1:9" ht="13.5" customHeight="1">
      <c r="A42" s="95" t="s">
        <v>85</v>
      </c>
      <c r="B42" s="96">
        <v>53</v>
      </c>
      <c r="C42" s="97">
        <v>50</v>
      </c>
      <c r="D42" s="97">
        <v>3</v>
      </c>
      <c r="E42" s="97">
        <v>3</v>
      </c>
      <c r="F42" s="108" t="s">
        <v>104</v>
      </c>
      <c r="G42" s="108" t="s">
        <v>104</v>
      </c>
      <c r="H42" s="108" t="s">
        <v>104</v>
      </c>
      <c r="I42" s="98"/>
    </row>
    <row r="43" spans="1:9" ht="13.5" customHeight="1">
      <c r="A43" s="43" t="s">
        <v>84</v>
      </c>
      <c r="B43" s="34">
        <v>1401</v>
      </c>
      <c r="C43" s="35">
        <v>1301</v>
      </c>
      <c r="D43" s="35">
        <v>100</v>
      </c>
      <c r="E43" s="35">
        <v>68</v>
      </c>
      <c r="F43" s="106">
        <v>1</v>
      </c>
      <c r="G43" s="106" t="s">
        <v>82</v>
      </c>
      <c r="H43" s="106" t="s">
        <v>82</v>
      </c>
      <c r="I43" s="36" t="s">
        <v>86</v>
      </c>
    </row>
    <row r="44" spans="1:9" ht="13.5" customHeight="1">
      <c r="A44" s="46" t="s">
        <v>16</v>
      </c>
      <c r="B44" s="47"/>
      <c r="C44" s="48"/>
      <c r="D44" s="48"/>
      <c r="E44" s="37">
        <f>SUM(E41:E43)</f>
        <v>80</v>
      </c>
      <c r="F44" s="38"/>
      <c r="G44" s="37">
        <f>SUM(G41:G43)</f>
        <v>107</v>
      </c>
      <c r="H44" s="37">
        <f>SUM(H41:H43)</f>
        <v>74</v>
      </c>
      <c r="I44" s="49"/>
    </row>
    <row r="45" spans="1:8" ht="9.75" customHeight="1">
      <c r="A45" s="2"/>
      <c r="H45" s="1" t="s">
        <v>105</v>
      </c>
    </row>
    <row r="46" ht="14.25">
      <c r="A46" s="6" t="s">
        <v>56</v>
      </c>
    </row>
    <row r="47" ht="10.5">
      <c r="J47" s="3" t="s">
        <v>12</v>
      </c>
    </row>
    <row r="48" spans="1:10" ht="13.5" customHeight="1">
      <c r="A48" s="138" t="s">
        <v>17</v>
      </c>
      <c r="B48" s="132" t="s">
        <v>19</v>
      </c>
      <c r="C48" s="122" t="s">
        <v>47</v>
      </c>
      <c r="D48" s="122" t="s">
        <v>20</v>
      </c>
      <c r="E48" s="122" t="s">
        <v>21</v>
      </c>
      <c r="F48" s="122" t="s">
        <v>22</v>
      </c>
      <c r="G48" s="135" t="s">
        <v>23</v>
      </c>
      <c r="H48" s="135" t="s">
        <v>24</v>
      </c>
      <c r="I48" s="135" t="s">
        <v>59</v>
      </c>
      <c r="J48" s="130" t="s">
        <v>8</v>
      </c>
    </row>
    <row r="49" spans="1:10" ht="13.5" customHeight="1" thickBot="1">
      <c r="A49" s="139"/>
      <c r="B49" s="133"/>
      <c r="C49" s="121"/>
      <c r="D49" s="121"/>
      <c r="E49" s="121"/>
      <c r="F49" s="121"/>
      <c r="G49" s="136"/>
      <c r="H49" s="136"/>
      <c r="I49" s="137"/>
      <c r="J49" s="131"/>
    </row>
    <row r="50" spans="1:10" ht="13.5" customHeight="1" thickTop="1">
      <c r="A50" s="41" t="s">
        <v>87</v>
      </c>
      <c r="B50" s="109">
        <v>8</v>
      </c>
      <c r="C50" s="107">
        <v>96</v>
      </c>
      <c r="D50" s="107">
        <v>1</v>
      </c>
      <c r="E50" s="107" t="s">
        <v>104</v>
      </c>
      <c r="F50" s="107" t="s">
        <v>104</v>
      </c>
      <c r="G50" s="107">
        <v>3370</v>
      </c>
      <c r="H50" s="107" t="s">
        <v>104</v>
      </c>
      <c r="I50" s="107">
        <v>1157</v>
      </c>
      <c r="J50" s="24"/>
    </row>
    <row r="51" spans="1:10" ht="13.5" customHeight="1">
      <c r="A51" s="41" t="s">
        <v>88</v>
      </c>
      <c r="B51" s="110">
        <v>-0.001</v>
      </c>
      <c r="C51" s="111">
        <v>4</v>
      </c>
      <c r="D51" s="111">
        <v>3</v>
      </c>
      <c r="E51" s="111">
        <v>14</v>
      </c>
      <c r="F51" s="111" t="s">
        <v>104</v>
      </c>
      <c r="G51" s="111" t="s">
        <v>104</v>
      </c>
      <c r="H51" s="111" t="s">
        <v>104</v>
      </c>
      <c r="I51" s="111" t="s">
        <v>104</v>
      </c>
      <c r="J51" s="24"/>
    </row>
    <row r="52" spans="1:10" ht="13.5" customHeight="1">
      <c r="A52" s="41" t="s">
        <v>89</v>
      </c>
      <c r="B52" s="112">
        <v>-12</v>
      </c>
      <c r="C52" s="111">
        <v>485</v>
      </c>
      <c r="D52" s="111">
        <v>2</v>
      </c>
      <c r="E52" s="111">
        <v>9</v>
      </c>
      <c r="F52" s="111" t="s">
        <v>104</v>
      </c>
      <c r="G52" s="111" t="s">
        <v>104</v>
      </c>
      <c r="H52" s="111" t="s">
        <v>104</v>
      </c>
      <c r="I52" s="111" t="s">
        <v>104</v>
      </c>
      <c r="J52" s="24"/>
    </row>
    <row r="53" spans="1:10" ht="13.5" customHeight="1">
      <c r="A53" s="41" t="s">
        <v>106</v>
      </c>
      <c r="B53" s="112">
        <v>7</v>
      </c>
      <c r="C53" s="111">
        <v>125</v>
      </c>
      <c r="D53" s="111">
        <v>70</v>
      </c>
      <c r="E53" s="111" t="s">
        <v>104</v>
      </c>
      <c r="F53" s="111" t="s">
        <v>104</v>
      </c>
      <c r="G53" s="111" t="s">
        <v>104</v>
      </c>
      <c r="H53" s="111" t="s">
        <v>104</v>
      </c>
      <c r="I53" s="111" t="s">
        <v>104</v>
      </c>
      <c r="J53" s="24"/>
    </row>
    <row r="54" spans="1:10" ht="13.5" customHeight="1">
      <c r="A54" s="41" t="s">
        <v>90</v>
      </c>
      <c r="B54" s="112">
        <v>8</v>
      </c>
      <c r="C54" s="111">
        <v>117</v>
      </c>
      <c r="D54" s="111">
        <v>49</v>
      </c>
      <c r="E54" s="111" t="s">
        <v>104</v>
      </c>
      <c r="F54" s="111" t="s">
        <v>104</v>
      </c>
      <c r="G54" s="111" t="s">
        <v>104</v>
      </c>
      <c r="H54" s="111" t="s">
        <v>104</v>
      </c>
      <c r="I54" s="111" t="s">
        <v>104</v>
      </c>
      <c r="J54" s="24"/>
    </row>
    <row r="55" spans="1:10" ht="13.5" customHeight="1">
      <c r="A55" s="41" t="s">
        <v>107</v>
      </c>
      <c r="B55" s="112">
        <v>2</v>
      </c>
      <c r="C55" s="111">
        <v>488</v>
      </c>
      <c r="D55" s="111">
        <v>380</v>
      </c>
      <c r="E55" s="111" t="s">
        <v>104</v>
      </c>
      <c r="F55" s="111" t="s">
        <v>104</v>
      </c>
      <c r="G55" s="111" t="s">
        <v>104</v>
      </c>
      <c r="H55" s="111" t="s">
        <v>104</v>
      </c>
      <c r="I55" s="111" t="s">
        <v>104</v>
      </c>
      <c r="J55" s="24"/>
    </row>
    <row r="56" spans="1:10" ht="13.5" customHeight="1">
      <c r="A56" s="41" t="s">
        <v>91</v>
      </c>
      <c r="B56" s="112">
        <v>1</v>
      </c>
      <c r="C56" s="111">
        <v>46</v>
      </c>
      <c r="D56" s="111">
        <v>10</v>
      </c>
      <c r="E56" s="111" t="s">
        <v>104</v>
      </c>
      <c r="F56" s="111" t="s">
        <v>104</v>
      </c>
      <c r="G56" s="111" t="s">
        <v>104</v>
      </c>
      <c r="H56" s="111" t="s">
        <v>104</v>
      </c>
      <c r="I56" s="111" t="s">
        <v>104</v>
      </c>
      <c r="J56" s="24"/>
    </row>
    <row r="57" spans="1:10" ht="13.5" customHeight="1">
      <c r="A57" s="41" t="s">
        <v>92</v>
      </c>
      <c r="B57" s="112">
        <v>-10</v>
      </c>
      <c r="C57" s="111">
        <v>134</v>
      </c>
      <c r="D57" s="111">
        <v>10</v>
      </c>
      <c r="E57" s="111">
        <v>3</v>
      </c>
      <c r="F57" s="111" t="s">
        <v>104</v>
      </c>
      <c r="G57" s="111" t="s">
        <v>104</v>
      </c>
      <c r="H57" s="111" t="s">
        <v>104</v>
      </c>
      <c r="I57" s="111" t="s">
        <v>104</v>
      </c>
      <c r="J57" s="24"/>
    </row>
    <row r="58" spans="1:10" ht="13.5" customHeight="1">
      <c r="A58" s="41" t="s">
        <v>93</v>
      </c>
      <c r="B58" s="112">
        <v>-2</v>
      </c>
      <c r="C58" s="111">
        <v>179</v>
      </c>
      <c r="D58" s="111">
        <v>130</v>
      </c>
      <c r="E58" s="111" t="s">
        <v>104</v>
      </c>
      <c r="F58" s="111" t="s">
        <v>104</v>
      </c>
      <c r="G58" s="111" t="s">
        <v>104</v>
      </c>
      <c r="H58" s="111" t="s">
        <v>104</v>
      </c>
      <c r="I58" s="111" t="s">
        <v>104</v>
      </c>
      <c r="J58" s="24"/>
    </row>
    <row r="59" spans="1:10" ht="13.5" customHeight="1">
      <c r="A59" s="41" t="s">
        <v>94</v>
      </c>
      <c r="B59" s="112">
        <v>-2</v>
      </c>
      <c r="C59" s="111">
        <v>36</v>
      </c>
      <c r="D59" s="111">
        <v>20</v>
      </c>
      <c r="E59" s="111" t="s">
        <v>104</v>
      </c>
      <c r="F59" s="111" t="s">
        <v>104</v>
      </c>
      <c r="G59" s="111" t="s">
        <v>104</v>
      </c>
      <c r="H59" s="111">
        <v>7</v>
      </c>
      <c r="I59" s="111">
        <v>4</v>
      </c>
      <c r="J59" s="24"/>
    </row>
    <row r="60" spans="1:10" ht="13.5" customHeight="1">
      <c r="A60" s="41" t="s">
        <v>95</v>
      </c>
      <c r="B60" s="112">
        <v>193</v>
      </c>
      <c r="C60" s="111">
        <v>2153</v>
      </c>
      <c r="D60" s="111">
        <v>4</v>
      </c>
      <c r="E60" s="111">
        <v>0</v>
      </c>
      <c r="F60" s="111" t="s">
        <v>82</v>
      </c>
      <c r="G60" s="111" t="s">
        <v>82</v>
      </c>
      <c r="H60" s="111" t="s">
        <v>82</v>
      </c>
      <c r="I60" s="111" t="s">
        <v>82</v>
      </c>
      <c r="J60" s="24" t="s">
        <v>96</v>
      </c>
    </row>
    <row r="61" spans="1:10" ht="13.5" customHeight="1">
      <c r="A61" s="50" t="s">
        <v>18</v>
      </c>
      <c r="B61" s="113"/>
      <c r="C61" s="114"/>
      <c r="D61" s="115">
        <f>SUM(D50:D60)</f>
        <v>679</v>
      </c>
      <c r="E61" s="115">
        <f>SUM(E50:E60)</f>
        <v>26</v>
      </c>
      <c r="F61" s="115" t="s">
        <v>104</v>
      </c>
      <c r="G61" s="115">
        <f>SUM(G50:G60)</f>
        <v>3370</v>
      </c>
      <c r="H61" s="115">
        <f>SUM(H50:H60)</f>
        <v>7</v>
      </c>
      <c r="I61" s="115">
        <f>SUM(I50:I60)</f>
        <v>1161</v>
      </c>
      <c r="J61" s="40"/>
    </row>
    <row r="62" ht="10.5">
      <c r="A62" s="1" t="s">
        <v>62</v>
      </c>
    </row>
    <row r="63" ht="9.75" customHeight="1"/>
    <row r="64" ht="14.25">
      <c r="A64" s="6" t="s">
        <v>39</v>
      </c>
    </row>
    <row r="65" ht="10.5">
      <c r="D65" s="3" t="s">
        <v>12</v>
      </c>
    </row>
    <row r="66" spans="1:4" ht="21.75" thickBot="1">
      <c r="A66" s="51" t="s">
        <v>34</v>
      </c>
      <c r="B66" s="52" t="s">
        <v>63</v>
      </c>
      <c r="C66" s="53" t="s">
        <v>64</v>
      </c>
      <c r="D66" s="54" t="s">
        <v>50</v>
      </c>
    </row>
    <row r="67" spans="1:4" ht="13.5" customHeight="1" thickTop="1">
      <c r="A67" s="55" t="s">
        <v>35</v>
      </c>
      <c r="B67" s="22">
        <v>4115</v>
      </c>
      <c r="C67" s="23">
        <v>4152</v>
      </c>
      <c r="D67" s="28">
        <f>C67-B67</f>
        <v>37</v>
      </c>
    </row>
    <row r="68" spans="1:4" ht="13.5" customHeight="1">
      <c r="A68" s="56" t="s">
        <v>36</v>
      </c>
      <c r="B68" s="25">
        <v>1515</v>
      </c>
      <c r="C68" s="26">
        <v>1518</v>
      </c>
      <c r="D68" s="27">
        <f>C68-B68</f>
        <v>3</v>
      </c>
    </row>
    <row r="69" spans="1:4" ht="13.5" customHeight="1">
      <c r="A69" s="57" t="s">
        <v>37</v>
      </c>
      <c r="B69" s="34">
        <v>7572</v>
      </c>
      <c r="C69" s="35">
        <v>7726</v>
      </c>
      <c r="D69" s="36">
        <f>C69-B69</f>
        <v>154</v>
      </c>
    </row>
    <row r="70" spans="1:4" ht="13.5" customHeight="1">
      <c r="A70" s="58" t="s">
        <v>38</v>
      </c>
      <c r="B70" s="87">
        <f>SUM(B67:B69)</f>
        <v>13202</v>
      </c>
      <c r="C70" s="37">
        <f>SUM(C67:C69)</f>
        <v>13396</v>
      </c>
      <c r="D70" s="40">
        <f>C70-B70</f>
        <v>194</v>
      </c>
    </row>
    <row r="71" spans="1:4" ht="10.5">
      <c r="A71" s="1" t="s">
        <v>58</v>
      </c>
      <c r="B71" s="59"/>
      <c r="C71" s="59"/>
      <c r="D71" s="59"/>
    </row>
    <row r="72" spans="1:4" ht="9.75" customHeight="1">
      <c r="A72" s="60"/>
      <c r="B72" s="59"/>
      <c r="C72" s="59"/>
      <c r="D72" s="59"/>
    </row>
    <row r="73" ht="14.25">
      <c r="A73" s="6" t="s">
        <v>57</v>
      </c>
    </row>
    <row r="74" ht="10.5" customHeight="1">
      <c r="A74" s="6"/>
    </row>
    <row r="75" spans="1:11" ht="21.75" thickBot="1">
      <c r="A75" s="51" t="s">
        <v>33</v>
      </c>
      <c r="B75" s="52" t="s">
        <v>63</v>
      </c>
      <c r="C75" s="53" t="s">
        <v>64</v>
      </c>
      <c r="D75" s="53" t="s">
        <v>50</v>
      </c>
      <c r="E75" s="61" t="s">
        <v>31</v>
      </c>
      <c r="F75" s="54" t="s">
        <v>32</v>
      </c>
      <c r="G75" s="124" t="s">
        <v>40</v>
      </c>
      <c r="H75" s="125"/>
      <c r="I75" s="52" t="s">
        <v>63</v>
      </c>
      <c r="J75" s="53" t="s">
        <v>64</v>
      </c>
      <c r="K75" s="54" t="s">
        <v>50</v>
      </c>
    </row>
    <row r="76" spans="1:11" ht="13.5" customHeight="1" thickTop="1">
      <c r="A76" s="55" t="s">
        <v>25</v>
      </c>
      <c r="B76" s="62">
        <v>4.93</v>
      </c>
      <c r="C76" s="63">
        <v>4.3</v>
      </c>
      <c r="D76" s="63">
        <f aca="true" t="shared" si="0" ref="D76:D81">C76-B76</f>
        <v>-0.6299999999999999</v>
      </c>
      <c r="E76" s="64">
        <v>-12.33</v>
      </c>
      <c r="F76" s="65">
        <v>-20</v>
      </c>
      <c r="G76" s="126" t="s">
        <v>77</v>
      </c>
      <c r="H76" s="127"/>
      <c r="I76" s="90" t="s">
        <v>104</v>
      </c>
      <c r="J76" s="66" t="s">
        <v>104</v>
      </c>
      <c r="K76" s="99"/>
    </row>
    <row r="77" spans="1:11" ht="13.5" customHeight="1">
      <c r="A77" s="56" t="s">
        <v>26</v>
      </c>
      <c r="B77" s="88">
        <v>9.7</v>
      </c>
      <c r="C77" s="67">
        <v>10.03</v>
      </c>
      <c r="D77" s="63">
        <f t="shared" si="0"/>
        <v>0.33000000000000007</v>
      </c>
      <c r="E77" s="68">
        <v>-17.33</v>
      </c>
      <c r="F77" s="69">
        <v>-40</v>
      </c>
      <c r="G77" s="118" t="s">
        <v>74</v>
      </c>
      <c r="H77" s="119"/>
      <c r="I77" s="88" t="s">
        <v>104</v>
      </c>
      <c r="J77" s="70" t="s">
        <v>104</v>
      </c>
      <c r="K77" s="100"/>
    </row>
    <row r="78" spans="1:11" ht="13.5" customHeight="1">
      <c r="A78" s="56" t="s">
        <v>27</v>
      </c>
      <c r="B78" s="71">
        <v>12</v>
      </c>
      <c r="C78" s="70">
        <v>12.2</v>
      </c>
      <c r="D78" s="63">
        <f t="shared" si="0"/>
        <v>0.1999999999999993</v>
      </c>
      <c r="E78" s="72">
        <v>25</v>
      </c>
      <c r="F78" s="73">
        <v>35</v>
      </c>
      <c r="G78" s="118" t="s">
        <v>73</v>
      </c>
      <c r="H78" s="119"/>
      <c r="I78" s="88" t="s">
        <v>104</v>
      </c>
      <c r="J78" s="70" t="s">
        <v>104</v>
      </c>
      <c r="K78" s="100"/>
    </row>
    <row r="79" spans="1:11" ht="13.5" customHeight="1">
      <c r="A79" s="56" t="s">
        <v>28</v>
      </c>
      <c r="B79" s="89">
        <v>35.3</v>
      </c>
      <c r="C79" s="70">
        <v>29.6</v>
      </c>
      <c r="D79" s="63">
        <f t="shared" si="0"/>
        <v>-5.699999999999996</v>
      </c>
      <c r="E79" s="72">
        <v>350</v>
      </c>
      <c r="F79" s="74"/>
      <c r="G79" s="118" t="s">
        <v>75</v>
      </c>
      <c r="H79" s="119"/>
      <c r="I79" s="88" t="s">
        <v>104</v>
      </c>
      <c r="J79" s="70" t="s">
        <v>104</v>
      </c>
      <c r="K79" s="100"/>
    </row>
    <row r="80" spans="1:11" ht="13.5" customHeight="1">
      <c r="A80" s="56" t="s">
        <v>29</v>
      </c>
      <c r="B80" s="82">
        <v>0.45</v>
      </c>
      <c r="C80" s="67">
        <v>0.44</v>
      </c>
      <c r="D80" s="63">
        <f t="shared" si="0"/>
        <v>-0.010000000000000009</v>
      </c>
      <c r="E80" s="75"/>
      <c r="F80" s="76"/>
      <c r="G80" s="118" t="s">
        <v>76</v>
      </c>
      <c r="H80" s="119"/>
      <c r="I80" s="88" t="s">
        <v>104</v>
      </c>
      <c r="J80" s="70" t="s">
        <v>104</v>
      </c>
      <c r="K80" s="100"/>
    </row>
    <row r="81" spans="1:11" ht="13.5" customHeight="1">
      <c r="A81" s="77" t="s">
        <v>30</v>
      </c>
      <c r="B81" s="78">
        <v>95.2</v>
      </c>
      <c r="C81" s="79">
        <v>94.5</v>
      </c>
      <c r="D81" s="63">
        <f t="shared" si="0"/>
        <v>-0.7000000000000028</v>
      </c>
      <c r="E81" s="80"/>
      <c r="F81" s="81"/>
      <c r="G81" s="116"/>
      <c r="H81" s="117"/>
      <c r="I81" s="102"/>
      <c r="J81" s="103"/>
      <c r="K81" s="101"/>
    </row>
    <row r="82" ht="10.5">
      <c r="A82" s="1" t="s">
        <v>68</v>
      </c>
    </row>
    <row r="83" ht="10.5">
      <c r="A83" s="1" t="s">
        <v>69</v>
      </c>
    </row>
    <row r="84" ht="10.5">
      <c r="A84" s="1" t="s">
        <v>66</v>
      </c>
    </row>
    <row r="85" ht="10.5" customHeight="1">
      <c r="A85" s="1" t="s">
        <v>67</v>
      </c>
    </row>
  </sheetData>
  <sheetProtection/>
  <mergeCells count="43">
    <mergeCell ref="A39:A40"/>
    <mergeCell ref="B39:B40"/>
    <mergeCell ref="C39:C40"/>
    <mergeCell ref="A48:A49"/>
    <mergeCell ref="B48:B49"/>
    <mergeCell ref="C48:C49"/>
    <mergeCell ref="D48:D49"/>
    <mergeCell ref="E48:E49"/>
    <mergeCell ref="H48:H49"/>
    <mergeCell ref="J48:J49"/>
    <mergeCell ref="F48:F49"/>
    <mergeCell ref="G48:G49"/>
    <mergeCell ref="I48:I49"/>
    <mergeCell ref="D39:D40"/>
    <mergeCell ref="E39:E40"/>
    <mergeCell ref="I20:I21"/>
    <mergeCell ref="D20:D21"/>
    <mergeCell ref="E20:E21"/>
    <mergeCell ref="F20:F21"/>
    <mergeCell ref="H39:H40"/>
    <mergeCell ref="I39:I40"/>
    <mergeCell ref="G39:G40"/>
    <mergeCell ref="H20:H21"/>
    <mergeCell ref="A8:A9"/>
    <mergeCell ref="H8:H9"/>
    <mergeCell ref="A20:A21"/>
    <mergeCell ref="B20:B21"/>
    <mergeCell ref="C20:C21"/>
    <mergeCell ref="D8:D9"/>
    <mergeCell ref="C8:C9"/>
    <mergeCell ref="E8:E9"/>
    <mergeCell ref="B8:B9"/>
    <mergeCell ref="G20:G21"/>
    <mergeCell ref="G81:H81"/>
    <mergeCell ref="G80:H80"/>
    <mergeCell ref="G79:H79"/>
    <mergeCell ref="G78:H78"/>
    <mergeCell ref="G8:G9"/>
    <mergeCell ref="F8:F9"/>
    <mergeCell ref="G75:H75"/>
    <mergeCell ref="F39:F40"/>
    <mergeCell ref="G77:H77"/>
    <mergeCell ref="G76:H76"/>
  </mergeCells>
  <printOptions/>
  <pageMargins left="0.4330708661417323" right="0.3937007874015748" top="0.71" bottom="0.3" header="0.45" footer="0.2"/>
  <pageSetup fitToHeight="1" fitToWidth="1" horizontalDpi="300" verticalDpi="300" orientation="portrait" paperSize="9" scale="7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相本　健二</dc:creator>
  <cp:keywords/>
  <dc:description/>
  <cp:lastModifiedBy>oitapref</cp:lastModifiedBy>
  <cp:lastPrinted>2010-03-01T03:01:19Z</cp:lastPrinted>
  <dcterms:created xsi:type="dcterms:W3CDTF">1997-01-08T22:48:59Z</dcterms:created>
  <dcterms:modified xsi:type="dcterms:W3CDTF">2010-03-16T01:57:37Z</dcterms:modified>
  <cp:category/>
  <cp:version/>
  <cp:contentType/>
  <cp:contentStatus/>
</cp:coreProperties>
</file>