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780"/>
  </bookViews>
  <sheets>
    <sheet name="第７表" sheetId="13" r:id="rId1"/>
    <sheet name="第８表" sheetId="3" r:id="rId2"/>
    <sheet name="第９表" sheetId="11" r:id="rId3"/>
    <sheet name="第10表" sheetId="5" r:id="rId4"/>
    <sheet name="第11表" sheetId="12" r:id="rId5"/>
  </sheets>
  <definedNames>
    <definedName name="\P" localSheetId="0">第７表!$BD$5:$BD$5</definedName>
    <definedName name="\P">#REF!</definedName>
    <definedName name="_xlnm.Print_Area" localSheetId="3">第10表!$A$1:$R$34</definedName>
    <definedName name="_xlnm.Print_Area" localSheetId="4">第11表!$A$1:$I$31</definedName>
    <definedName name="_xlnm.Print_Area" localSheetId="0">第７表!$A$1:$M$31</definedName>
    <definedName name="_xlnm.Print_Area" localSheetId="1">第８表!$A$1:$J$30</definedName>
    <definedName name="_xlnm.Print_Area" localSheetId="2">第９表!$A$1:$O$34,第９表!$Q$1:$AB$34</definedName>
  </definedNames>
  <calcPr calcId="145621"/>
</workbook>
</file>

<file path=xl/calcChain.xml><?xml version="1.0" encoding="utf-8"?>
<calcChain xmlns="http://schemas.openxmlformats.org/spreadsheetml/2006/main">
  <c r="F34" i="11" l="1"/>
  <c r="E34" i="11"/>
  <c r="F33" i="11"/>
  <c r="D33" i="11" s="1"/>
  <c r="E33" i="11"/>
  <c r="F32" i="11"/>
  <c r="E32" i="11"/>
  <c r="D32" i="11" s="1"/>
  <c r="F31" i="11"/>
  <c r="E31" i="11"/>
  <c r="D31" i="11"/>
  <c r="F29" i="11"/>
  <c r="E29" i="11"/>
  <c r="D29" i="11" s="1"/>
  <c r="F28" i="11"/>
  <c r="D28" i="11" s="1"/>
  <c r="E28" i="11"/>
  <c r="F27" i="11"/>
  <c r="E27" i="11"/>
  <c r="D27" i="11" s="1"/>
  <c r="F26" i="11"/>
  <c r="D26" i="11" s="1"/>
  <c r="E26" i="11"/>
  <c r="F25" i="11"/>
  <c r="E25" i="11"/>
  <c r="D25" i="11" s="1"/>
  <c r="F24" i="11"/>
  <c r="D24" i="11" s="1"/>
  <c r="E24" i="11"/>
  <c r="F23" i="11"/>
  <c r="E23" i="11"/>
  <c r="D23" i="11" s="1"/>
  <c r="F22" i="11"/>
  <c r="E22" i="11"/>
  <c r="D22" i="11"/>
  <c r="F21" i="11"/>
  <c r="E21" i="11"/>
  <c r="D21" i="11" s="1"/>
  <c r="F20" i="11"/>
  <c r="D20" i="11" s="1"/>
  <c r="E20" i="11"/>
  <c r="F19" i="11"/>
  <c r="E19" i="11"/>
  <c r="D19" i="11" s="1"/>
  <c r="F18" i="11"/>
  <c r="E18" i="11"/>
  <c r="D18" i="11"/>
  <c r="F17" i="11"/>
  <c r="E17" i="11"/>
  <c r="D17" i="11" s="1"/>
  <c r="F16" i="11"/>
  <c r="E16" i="11"/>
  <c r="F13" i="11"/>
  <c r="E13" i="11"/>
  <c r="D13" i="11"/>
  <c r="D34" i="11" l="1"/>
  <c r="D16" i="11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8" i="12"/>
  <c r="G29" i="12"/>
  <c r="G30" i="12"/>
  <c r="G31" i="12"/>
  <c r="F11" i="5"/>
  <c r="D34" i="5"/>
  <c r="D33" i="5"/>
  <c r="D32" i="5"/>
  <c r="D31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3" i="5" l="1"/>
  <c r="F13" i="5" s="1"/>
  <c r="N11" i="5"/>
  <c r="N14" i="5" s="1"/>
  <c r="F34" i="5"/>
  <c r="F33" i="5"/>
  <c r="F32" i="5"/>
  <c r="F31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R11" i="5"/>
  <c r="R14" i="5" s="1"/>
  <c r="P11" i="5"/>
  <c r="P14" i="5" s="1"/>
  <c r="Y14" i="11"/>
  <c r="X14" i="11"/>
  <c r="V14" i="11"/>
  <c r="U14" i="11"/>
  <c r="S14" i="11"/>
  <c r="R14" i="11"/>
  <c r="E14" i="11" s="1"/>
  <c r="O14" i="11"/>
  <c r="N14" i="11"/>
  <c r="L14" i="11"/>
  <c r="K14" i="11"/>
  <c r="I14" i="11"/>
  <c r="H14" i="11"/>
  <c r="T13" i="11"/>
  <c r="W34" i="11"/>
  <c r="T34" i="11"/>
  <c r="Q34" i="11"/>
  <c r="W33" i="11"/>
  <c r="T33" i="11"/>
  <c r="Q33" i="11"/>
  <c r="W32" i="11"/>
  <c r="T32" i="11"/>
  <c r="Q32" i="11"/>
  <c r="W31" i="11"/>
  <c r="T31" i="11"/>
  <c r="Q31" i="11"/>
  <c r="W29" i="11"/>
  <c r="T29" i="11"/>
  <c r="Q29" i="11"/>
  <c r="W28" i="11"/>
  <c r="T28" i="11"/>
  <c r="Q28" i="11"/>
  <c r="W27" i="11"/>
  <c r="T27" i="11"/>
  <c r="Q27" i="11"/>
  <c r="W26" i="11"/>
  <c r="T26" i="11"/>
  <c r="Q26" i="11"/>
  <c r="W25" i="11"/>
  <c r="T25" i="11"/>
  <c r="Q25" i="11"/>
  <c r="W24" i="11"/>
  <c r="T24" i="11"/>
  <c r="Q24" i="11"/>
  <c r="W23" i="11"/>
  <c r="T23" i="11"/>
  <c r="Q23" i="11"/>
  <c r="W22" i="11"/>
  <c r="T22" i="11"/>
  <c r="Q22" i="11"/>
  <c r="W21" i="11"/>
  <c r="T21" i="11"/>
  <c r="Q21" i="11"/>
  <c r="W20" i="11"/>
  <c r="T20" i="11"/>
  <c r="Q20" i="11"/>
  <c r="W19" i="11"/>
  <c r="T19" i="11"/>
  <c r="Q19" i="11"/>
  <c r="W18" i="11"/>
  <c r="T18" i="11"/>
  <c r="Q18" i="11"/>
  <c r="W17" i="11"/>
  <c r="T17" i="11"/>
  <c r="Q17" i="11"/>
  <c r="W16" i="11"/>
  <c r="T16" i="11"/>
  <c r="Q16" i="11"/>
  <c r="W13" i="11"/>
  <c r="Q13" i="11"/>
  <c r="Y11" i="11"/>
  <c r="X11" i="11"/>
  <c r="V11" i="11"/>
  <c r="U11" i="11"/>
  <c r="S11" i="11"/>
  <c r="R11" i="11"/>
  <c r="F14" i="11" l="1"/>
  <c r="D14" i="11" s="1"/>
  <c r="W14" i="11"/>
  <c r="T14" i="11"/>
  <c r="Q14" i="11"/>
  <c r="Q11" i="11"/>
  <c r="W11" i="11"/>
  <c r="T11" i="11"/>
  <c r="K31" i="13"/>
  <c r="I31" i="13" s="1"/>
  <c r="K30" i="13"/>
  <c r="I30" i="13" s="1"/>
  <c r="K29" i="13"/>
  <c r="I29" i="13" s="1"/>
  <c r="K28" i="13"/>
  <c r="I28" i="13" s="1"/>
  <c r="K26" i="13"/>
  <c r="I26" i="13" s="1"/>
  <c r="K25" i="13"/>
  <c r="I25" i="13" s="1"/>
  <c r="K24" i="13"/>
  <c r="I24" i="13" s="1"/>
  <c r="K23" i="13"/>
  <c r="I23" i="13" s="1"/>
  <c r="K22" i="13"/>
  <c r="I22" i="13" s="1"/>
  <c r="K21" i="13"/>
  <c r="I21" i="13"/>
  <c r="K20" i="13"/>
  <c r="I20" i="13" s="1"/>
  <c r="K19" i="13"/>
  <c r="I19" i="13" s="1"/>
  <c r="K18" i="13"/>
  <c r="I18" i="13" s="1"/>
  <c r="K17" i="13"/>
  <c r="I17" i="13" s="1"/>
  <c r="K16" i="13"/>
  <c r="I16" i="13" s="1"/>
  <c r="K15" i="13"/>
  <c r="I15" i="13"/>
  <c r="K14" i="13"/>
  <c r="I14" i="13" s="1"/>
  <c r="K13" i="13"/>
  <c r="I13" i="13" s="1"/>
  <c r="M11" i="13"/>
  <c r="L11" i="13"/>
  <c r="J11" i="13"/>
  <c r="K11" i="13" l="1"/>
  <c r="I11" i="13" s="1"/>
  <c r="F31" i="13"/>
  <c r="D31" i="13" s="1"/>
  <c r="F30" i="13"/>
  <c r="D30" i="13" s="1"/>
  <c r="F29" i="13"/>
  <c r="D29" i="13" s="1"/>
  <c r="F28" i="13"/>
  <c r="D28" i="13" s="1"/>
  <c r="F26" i="13"/>
  <c r="D26" i="13" s="1"/>
  <c r="F25" i="13"/>
  <c r="D25" i="13" s="1"/>
  <c r="F24" i="13"/>
  <c r="D24" i="13" s="1"/>
  <c r="F23" i="13"/>
  <c r="D23" i="13" s="1"/>
  <c r="F22" i="13"/>
  <c r="D22" i="13" s="1"/>
  <c r="F21" i="13"/>
  <c r="D21" i="13" s="1"/>
  <c r="F20" i="13"/>
  <c r="D20" i="13" s="1"/>
  <c r="F19" i="13"/>
  <c r="D19" i="13" s="1"/>
  <c r="F18" i="13"/>
  <c r="D18" i="13" s="1"/>
  <c r="F17" i="13"/>
  <c r="D17" i="13" s="1"/>
  <c r="F16" i="13"/>
  <c r="D16" i="13" s="1"/>
  <c r="F15" i="13"/>
  <c r="D15" i="13" s="1"/>
  <c r="F14" i="13"/>
  <c r="D14" i="13" s="1"/>
  <c r="F13" i="13"/>
  <c r="D13" i="13" s="1"/>
  <c r="H11" i="13"/>
  <c r="G11" i="13"/>
  <c r="E11" i="13"/>
  <c r="H30" i="3"/>
  <c r="H29" i="3"/>
  <c r="H28" i="3"/>
  <c r="H27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E30" i="3"/>
  <c r="E29" i="3"/>
  <c r="E28" i="3"/>
  <c r="E27" i="3"/>
  <c r="E25" i="3"/>
  <c r="E24" i="3"/>
  <c r="E23" i="3"/>
  <c r="E22" i="3"/>
  <c r="D22" i="3" s="1"/>
  <c r="E21" i="3"/>
  <c r="E20" i="3"/>
  <c r="E19" i="3"/>
  <c r="E18" i="3"/>
  <c r="D18" i="3" s="1"/>
  <c r="E17" i="3"/>
  <c r="E16" i="3"/>
  <c r="E15" i="3"/>
  <c r="E14" i="3"/>
  <c r="E13" i="3"/>
  <c r="E12" i="3"/>
  <c r="M34" i="11"/>
  <c r="M33" i="11"/>
  <c r="M32" i="11"/>
  <c r="M31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J34" i="11"/>
  <c r="J33" i="11"/>
  <c r="J32" i="11"/>
  <c r="J31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G34" i="11"/>
  <c r="G33" i="11"/>
  <c r="G32" i="11"/>
  <c r="G31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M14" i="11"/>
  <c r="M13" i="11"/>
  <c r="J14" i="11"/>
  <c r="J13" i="11"/>
  <c r="G14" i="11"/>
  <c r="G13" i="11"/>
  <c r="I10" i="3"/>
  <c r="J10" i="3"/>
  <c r="F10" i="3"/>
  <c r="G10" i="3"/>
  <c r="D31" i="12"/>
  <c r="D30" i="12"/>
  <c r="D29" i="12"/>
  <c r="D28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I11" i="12"/>
  <c r="H11" i="12"/>
  <c r="F11" i="12"/>
  <c r="E11" i="12"/>
  <c r="O11" i="11"/>
  <c r="F11" i="11" s="1"/>
  <c r="N11" i="11"/>
  <c r="E11" i="11" s="1"/>
  <c r="L11" i="11"/>
  <c r="K11" i="11"/>
  <c r="I11" i="11"/>
  <c r="H11" i="11"/>
  <c r="K11" i="5"/>
  <c r="K14" i="5" s="1"/>
  <c r="J11" i="5"/>
  <c r="J14" i="5" s="1"/>
  <c r="H11" i="5"/>
  <c r="H14" i="5" s="1"/>
  <c r="Q11" i="5"/>
  <c r="Q14" i="5" s="1"/>
  <c r="O11" i="5"/>
  <c r="O14" i="5" s="1"/>
  <c r="M11" i="5"/>
  <c r="M14" i="5" s="1"/>
  <c r="L11" i="5"/>
  <c r="L14" i="5" s="1"/>
  <c r="I11" i="5"/>
  <c r="I14" i="5" s="1"/>
  <c r="G11" i="5"/>
  <c r="E11" i="5"/>
  <c r="E14" i="5" s="1"/>
  <c r="D17" i="3" l="1"/>
  <c r="D21" i="3"/>
  <c r="D25" i="3"/>
  <c r="G11" i="12"/>
  <c r="G14" i="5"/>
  <c r="D14" i="5" s="1"/>
  <c r="D11" i="5"/>
  <c r="D30" i="3"/>
  <c r="D27" i="3"/>
  <c r="D14" i="3"/>
  <c r="D13" i="3"/>
  <c r="D15" i="3"/>
  <c r="D19" i="3"/>
  <c r="D23" i="3"/>
  <c r="D28" i="3"/>
  <c r="D12" i="3"/>
  <c r="D16" i="3"/>
  <c r="D20" i="3"/>
  <c r="D24" i="3"/>
  <c r="D29" i="3"/>
  <c r="F11" i="13"/>
  <c r="D11" i="13" s="1"/>
  <c r="D11" i="12"/>
  <c r="M11" i="11"/>
  <c r="J11" i="11"/>
  <c r="G11" i="11"/>
  <c r="H10" i="3"/>
  <c r="E10" i="3"/>
  <c r="F14" i="5" l="1"/>
  <c r="D10" i="3"/>
  <c r="D11" i="11"/>
</calcChain>
</file>

<file path=xl/sharedStrings.xml><?xml version="1.0" encoding="utf-8"?>
<sst xmlns="http://schemas.openxmlformats.org/spreadsheetml/2006/main" count="243" uniqueCount="105">
  <si>
    <t xml:space="preserve"> </t>
  </si>
  <si>
    <t>区    分</t>
  </si>
  <si>
    <t>計</t>
  </si>
  <si>
    <t>３　歳</t>
  </si>
  <si>
    <t>４　歳</t>
  </si>
  <si>
    <t>５　歳</t>
  </si>
  <si>
    <t>男</t>
  </si>
  <si>
    <t>女</t>
  </si>
  <si>
    <t>公 立</t>
    <phoneticPr fontId="1"/>
  </si>
  <si>
    <t>公　立</t>
    <rPh sb="0" eb="3">
      <t>コウリツ</t>
    </rPh>
    <phoneticPr fontId="1"/>
  </si>
  <si>
    <t>私　立</t>
    <rPh sb="0" eb="3">
      <t>シリツ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</si>
  <si>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</si>
  <si>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</si>
  <si>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</si>
  <si>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</si>
  <si>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</si>
  <si>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</si>
  <si>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</si>
  <si>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</si>
  <si>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</si>
  <si>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</si>
  <si>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</si>
  <si>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</si>
  <si>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</si>
  <si>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</si>
  <si>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</si>
  <si>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</si>
  <si>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</si>
  <si>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</si>
  <si>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</si>
  <si>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</si>
  <si>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</si>
  <si>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副園長</t>
    <rPh sb="0" eb="1">
      <t>フク</t>
    </rPh>
    <phoneticPr fontId="1"/>
  </si>
  <si>
    <t>私 立</t>
    <phoneticPr fontId="1"/>
  </si>
  <si>
    <t xml:space="preserve"> 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</si>
  <si>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</si>
  <si>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</si>
  <si>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</si>
  <si>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</si>
  <si>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</si>
  <si>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</si>
  <si>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</si>
  <si>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</si>
  <si>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</si>
  <si>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</si>
  <si>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</si>
  <si>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</si>
  <si>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</si>
  <si>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</si>
  <si>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</si>
  <si>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公立</t>
    <rPh sb="0" eb="1">
      <t>コウ</t>
    </rPh>
    <rPh sb="1" eb="2">
      <t>タテ</t>
    </rPh>
    <phoneticPr fontId="1"/>
  </si>
  <si>
    <t>私立</t>
    <rPh sb="0" eb="1">
      <t>ワタシ</t>
    </rPh>
    <rPh sb="1" eb="2">
      <t>タテ</t>
    </rPh>
    <phoneticPr fontId="1"/>
  </si>
  <si>
    <t>園長</t>
    <phoneticPr fontId="1"/>
  </si>
  <si>
    <t>教頭</t>
    <phoneticPr fontId="1"/>
  </si>
  <si>
    <t>総      数</t>
    <phoneticPr fontId="1"/>
  </si>
  <si>
    <t>平成27年5月</t>
    <phoneticPr fontId="1"/>
  </si>
  <si>
    <t>在      園      者      数</t>
    <rPh sb="0" eb="1">
      <t>ザイ</t>
    </rPh>
    <rPh sb="7" eb="8">
      <t>エン</t>
    </rPh>
    <rPh sb="14" eb="15">
      <t>モノ</t>
    </rPh>
    <rPh sb="21" eb="22">
      <t>スウ</t>
    </rPh>
    <phoneticPr fontId="1"/>
  </si>
  <si>
    <t>第７表　　設置者別園数及び学級数    (幼保連携型認定こども園)</t>
    <rPh sb="9" eb="10">
      <t>ソノ</t>
    </rPh>
    <rPh sb="11" eb="12">
      <t>オヨ</t>
    </rPh>
    <rPh sb="13" eb="16">
      <t>ガッキュウスウ</t>
    </rPh>
    <rPh sb="21" eb="23">
      <t>ヨウホ</t>
    </rPh>
    <rPh sb="23" eb="26">
      <t>レンケイガタ</t>
    </rPh>
    <rPh sb="26" eb="28">
      <t>ニンテイ</t>
    </rPh>
    <rPh sb="31" eb="32">
      <t>ソノ</t>
    </rPh>
    <phoneticPr fontId="1"/>
  </si>
  <si>
    <t>園          数</t>
    <rPh sb="0" eb="1">
      <t>ソノ</t>
    </rPh>
    <rPh sb="11" eb="12">
      <t>スウ</t>
    </rPh>
    <phoneticPr fontId="4"/>
  </si>
  <si>
    <t>学      級      数</t>
    <rPh sb="0" eb="1">
      <t>ガク</t>
    </rPh>
    <rPh sb="7" eb="8">
      <t>キュウ</t>
    </rPh>
    <rPh sb="14" eb="15">
      <t>スウ</t>
    </rPh>
    <phoneticPr fontId="4"/>
  </si>
  <si>
    <t>総  数</t>
    <rPh sb="0" eb="1">
      <t>フサ</t>
    </rPh>
    <rPh sb="3" eb="4">
      <t>スウ</t>
    </rPh>
    <phoneticPr fontId="4"/>
  </si>
  <si>
    <t>公  立</t>
    <rPh sb="0" eb="1">
      <t>オオヤケ</t>
    </rPh>
    <rPh sb="3" eb="4">
      <t>リツ</t>
    </rPh>
    <phoneticPr fontId="4"/>
  </si>
  <si>
    <t>私      立</t>
    <rPh sb="0" eb="1">
      <t>ワタクシ</t>
    </rPh>
    <rPh sb="7" eb="8">
      <t>リツ</t>
    </rPh>
    <phoneticPr fontId="4"/>
  </si>
  <si>
    <t>計</t>
    <rPh sb="0" eb="1">
      <t>ケイ</t>
    </rPh>
    <phoneticPr fontId="4"/>
  </si>
  <si>
    <t>第８表　　設置者別在園者数     (幼保連携型認定こども園)</t>
    <rPh sb="9" eb="11">
      <t>ザイエン</t>
    </rPh>
    <rPh sb="11" eb="12">
      <t>シャ</t>
    </rPh>
    <rPh sb="19" eb="21">
      <t>ヨウホ</t>
    </rPh>
    <rPh sb="21" eb="24">
      <t>レンケイガタ</t>
    </rPh>
    <rPh sb="24" eb="26">
      <t>ニンテイ</t>
    </rPh>
    <rPh sb="29" eb="30">
      <t>ソノ</t>
    </rPh>
    <phoneticPr fontId="1"/>
  </si>
  <si>
    <t>第９表　　年齢別在園者数     (幼保連携型認定こども園)</t>
    <rPh sb="8" eb="10">
      <t>ザイエン</t>
    </rPh>
    <rPh sb="10" eb="11">
      <t>シャ</t>
    </rPh>
    <rPh sb="18" eb="20">
      <t>ヨウホ</t>
    </rPh>
    <rPh sb="20" eb="23">
      <t>レンケイガタ</t>
    </rPh>
    <rPh sb="23" eb="25">
      <t>ニンテイ</t>
    </rPh>
    <rPh sb="28" eb="29">
      <t>ソノ</t>
    </rPh>
    <phoneticPr fontId="1"/>
  </si>
  <si>
    <t>０　歳</t>
    <phoneticPr fontId="4"/>
  </si>
  <si>
    <t>１　歳</t>
    <phoneticPr fontId="4"/>
  </si>
  <si>
    <t>２　歳</t>
    <phoneticPr fontId="4"/>
  </si>
  <si>
    <t>区　　分</t>
    <rPh sb="0" eb="1">
      <t>ク</t>
    </rPh>
    <rPh sb="3" eb="4">
      <t>ブン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</si>
  <si>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</si>
  <si>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</si>
  <si>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</si>
  <si>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</si>
  <si>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</si>
  <si>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</si>
  <si>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</si>
  <si>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</si>
  <si>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</si>
  <si>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</si>
  <si>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</si>
  <si>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</si>
  <si>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</si>
  <si>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</si>
  <si>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</si>
  <si>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平成27年5月</t>
    <phoneticPr fontId="1"/>
  </si>
  <si>
    <t>第１０表　　職名別教育・保育職員数（本務者）     (幼保連携型認定こども園)</t>
    <rPh sb="9" eb="11">
      <t>キョウイク</t>
    </rPh>
    <rPh sb="12" eb="14">
      <t>ホイク</t>
    </rPh>
    <rPh sb="14" eb="16">
      <t>ショクイン</t>
    </rPh>
    <rPh sb="18" eb="21">
      <t>ホンムシャ</t>
    </rPh>
    <rPh sb="28" eb="30">
      <t>ヨウホ</t>
    </rPh>
    <rPh sb="30" eb="33">
      <t>レンケイガタ</t>
    </rPh>
    <rPh sb="33" eb="35">
      <t>ニンテイ</t>
    </rPh>
    <rPh sb="38" eb="39">
      <t>ソノ</t>
    </rPh>
    <phoneticPr fontId="1"/>
  </si>
  <si>
    <t>講師</t>
    <rPh sb="0" eb="2">
      <t>コウシ</t>
    </rPh>
    <phoneticPr fontId="1"/>
  </si>
  <si>
    <t>主幹保育教諭</t>
    <rPh sb="0" eb="1">
      <t>シュ</t>
    </rPh>
    <rPh sb="1" eb="2">
      <t>ミキ</t>
    </rPh>
    <rPh sb="2" eb="4">
      <t>ホイク</t>
    </rPh>
    <phoneticPr fontId="1"/>
  </si>
  <si>
    <t>保育教諭</t>
    <rPh sb="0" eb="2">
      <t>ホイク</t>
    </rPh>
    <phoneticPr fontId="1"/>
  </si>
  <si>
    <t>助保育教諭</t>
    <rPh sb="1" eb="3">
      <t>ホイク</t>
    </rPh>
    <phoneticPr fontId="1"/>
  </si>
  <si>
    <t>主幹養護教諭</t>
    <rPh sb="0" eb="2">
      <t>シュカン</t>
    </rPh>
    <rPh sb="2" eb="4">
      <t>ヨウゴ</t>
    </rPh>
    <rPh sb="4" eb="6">
      <t>キョウユ</t>
    </rPh>
    <phoneticPr fontId="1"/>
  </si>
  <si>
    <t>養護教諭</t>
    <phoneticPr fontId="1"/>
  </si>
  <si>
    <t>主幹栄養教諭</t>
    <rPh sb="0" eb="2">
      <t>シュカン</t>
    </rPh>
    <rPh sb="2" eb="4">
      <t>エイヨウ</t>
    </rPh>
    <rPh sb="4" eb="6">
      <t>キョウユ</t>
    </rPh>
    <phoneticPr fontId="1"/>
  </si>
  <si>
    <t>栄養教諭</t>
    <rPh sb="0" eb="1">
      <t>エイ</t>
    </rPh>
    <phoneticPr fontId="1"/>
  </si>
  <si>
    <t>教育･保育職員数</t>
    <rPh sb="0" eb="2">
      <t>キョウイク</t>
    </rPh>
    <rPh sb="3" eb="5">
      <t>ホイク</t>
    </rPh>
    <rPh sb="5" eb="8">
      <t>ショクインスウ</t>
    </rPh>
    <phoneticPr fontId="4"/>
  </si>
  <si>
    <t>第１１表　　設置者別 教育･保育職員数及びその他の職員数（本務者）     (幼保連携型認定こども園)</t>
    <rPh sb="11" eb="13">
      <t>キョウイク</t>
    </rPh>
    <rPh sb="14" eb="16">
      <t>ホイク</t>
    </rPh>
    <rPh sb="16" eb="19">
      <t>ショクインスウ</t>
    </rPh>
    <rPh sb="23" eb="24">
      <t>タ</t>
    </rPh>
    <rPh sb="39" eb="41">
      <t>ヨウホ</t>
    </rPh>
    <rPh sb="41" eb="44">
      <t>レンケイガタ</t>
    </rPh>
    <rPh sb="44" eb="46">
      <t>ニンテイ</t>
    </rPh>
    <rPh sb="49" eb="50">
      <t>ソノ</t>
    </rPh>
    <phoneticPr fontId="1"/>
  </si>
  <si>
    <t>その他の職員数</t>
    <rPh sb="2" eb="3">
      <t>タ</t>
    </rPh>
    <rPh sb="4" eb="7">
      <t>ショクインスウ</t>
    </rPh>
    <phoneticPr fontId="4"/>
  </si>
  <si>
    <t>学校
法人</t>
    <rPh sb="0" eb="2">
      <t>ガッコウ</t>
    </rPh>
    <rPh sb="3" eb="5">
      <t>ホウジン</t>
    </rPh>
    <phoneticPr fontId="4"/>
  </si>
  <si>
    <r>
      <rPr>
        <sz val="16"/>
        <rFont val="明朝体"/>
        <family val="3"/>
        <charset val="128"/>
      </rPr>
      <t>社会福祉</t>
    </r>
    <r>
      <rPr>
        <sz val="17"/>
        <rFont val="明朝体"/>
        <family val="3"/>
        <charset val="128"/>
      </rPr>
      <t xml:space="preserve">
法人</t>
    </r>
    <rPh sb="0" eb="2">
      <t>シャカイ</t>
    </rPh>
    <rPh sb="2" eb="4">
      <t>フクシ</t>
    </rPh>
    <rPh sb="5" eb="7">
      <t>ホウジン</t>
    </rPh>
    <phoneticPr fontId="4"/>
  </si>
  <si>
    <t>指導保育教諭</t>
    <rPh sb="0" eb="1">
      <t>ユビ</t>
    </rPh>
    <rPh sb="1" eb="2">
      <t>シルベ</t>
    </rPh>
    <rPh sb="2" eb="4">
      <t>ホイク</t>
    </rPh>
    <phoneticPr fontId="1"/>
  </si>
  <si>
    <t>平成26年5月</t>
    <phoneticPr fontId="1"/>
  </si>
  <si>
    <t>(平成27年度から調査対象になったもの)</t>
    <rPh sb="1" eb="3">
      <t>ヘイセイ</t>
    </rPh>
    <rPh sb="5" eb="7">
      <t>ネンド</t>
    </rPh>
    <rPh sb="9" eb="11">
      <t>チョウサ</t>
    </rPh>
    <rPh sb="11" eb="13">
      <t>タイショウ</t>
    </rPh>
    <phoneticPr fontId="4"/>
  </si>
  <si>
    <t>平成26年5月</t>
    <rPh sb="0" eb="2">
      <t>ヘイセイ</t>
    </rPh>
    <rPh sb="4" eb="5">
      <t>ネン</t>
    </rPh>
    <rPh sb="6" eb="7">
      <t>ガツ</t>
    </rPh>
    <phoneticPr fontId="1"/>
  </si>
  <si>
    <t>平成26年5月</t>
    <rPh sb="0" eb="2">
      <t>ヘイセイ</t>
    </rPh>
    <rPh sb="4" eb="5">
      <t>ネン</t>
    </rPh>
    <rPh sb="6" eb="7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</si>
</sst>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6"/>
      <name val="明朝体"/>
      <family val="3"/>
      <charset val="128"/>
    </font>
    <font>
      <sz val="15"/>
      <name val="明朝体"/>
      <family val="3"/>
      <charset val="128"/>
    </font>
    <font>
      <sz val="7"/>
      <name val="明朝体"/>
      <family val="3"/>
      <charset val="128"/>
    </font>
    <font>
      <sz val="18"/>
      <name val="明朝体"/>
      <family val="3"/>
      <charset val="128"/>
    </font>
    <font>
      <sz val="17"/>
      <name val="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3" fontId="0" fillId="2" borderId="0"/>
  </cellStyleXfs>
  <cellXfs count="123">
    <xf numFmtId="3" fontId="0" fillId="2" borderId="0" xfId="0" applyNumberFormat="1"/>
    <xf numFmtId="3" fontId="2" fillId="2" borderId="0" xfId="0" applyNumberFormat="1" applyFont="1" applyAlignment="1">
      <alignment vertical="center"/>
    </xf>
    <xf numFmtId="3" fontId="2" fillId="2" borderId="0" xfId="0" applyNumberFormat="1" applyFont="1" applyBorder="1" applyAlignment="1">
      <alignment vertical="center"/>
    </xf>
    <xf numFmtId="3" fontId="2" fillId="2" borderId="0" xfId="0" applyNumberFormat="1" applyFont="1" applyAlignment="1">
      <alignment horizontal="right" vertical="center"/>
    </xf>
    <xf numFmtId="3" fontId="3" fillId="2" borderId="0" xfId="0" applyNumberFormat="1" applyFont="1" applyAlignment="1">
      <alignment vertical="center"/>
    </xf>
    <xf numFmtId="3" fontId="3" fillId="2" borderId="0" xfId="0" applyNumberFormat="1" applyFont="1" applyBorder="1" applyAlignment="1">
      <alignment vertical="center"/>
    </xf>
    <xf numFmtId="3" fontId="3" fillId="2" borderId="1" xfId="0" applyNumberFormat="1" applyFont="1" applyBorder="1" applyAlignment="1">
      <alignment vertical="center"/>
    </xf>
    <xf numFmtId="3" fontId="3" fillId="2" borderId="2" xfId="0" applyNumberFormat="1" applyFont="1" applyBorder="1" applyAlignment="1">
      <alignment vertical="center"/>
    </xf>
    <xf numFmtId="3" fontId="3" fillId="2" borderId="3" xfId="0" applyNumberFormat="1" applyFont="1" applyBorder="1" applyAlignment="1">
      <alignment vertical="center"/>
    </xf>
    <xf numFmtId="3" fontId="0" fillId="2" borderId="0" xfId="0" applyNumberFormat="1" applyFont="1" applyAlignment="1">
      <alignment vertical="center"/>
    </xf>
    <xf numFmtId="3" fontId="0" fillId="2" borderId="0" xfId="0" applyNumberFormat="1" applyFont="1" applyBorder="1" applyAlignment="1">
      <alignment vertical="center"/>
    </xf>
    <xf numFmtId="3" fontId="5" fillId="2" borderId="0" xfId="0" applyNumberFormat="1" applyFont="1" applyAlignment="1">
      <alignment vertical="center"/>
    </xf>
    <xf numFmtId="3" fontId="6" fillId="2" borderId="1" xfId="0" applyNumberFormat="1" applyFont="1" applyBorder="1" applyAlignment="1">
      <alignment vertical="center"/>
    </xf>
    <xf numFmtId="3" fontId="6" fillId="2" borderId="0" xfId="0" applyNumberFormat="1" applyFont="1" applyBorder="1" applyAlignment="1">
      <alignment vertical="center"/>
    </xf>
    <xf numFmtId="3" fontId="6" fillId="2" borderId="5" xfId="0" applyNumberFormat="1" applyFont="1" applyBorder="1" applyAlignment="1">
      <alignment horizontal="center" vertical="center"/>
    </xf>
    <xf numFmtId="3" fontId="6" fillId="2" borderId="6" xfId="0" applyNumberFormat="1" applyFont="1" applyBorder="1" applyAlignment="1">
      <alignment horizontal="center" vertical="center"/>
    </xf>
    <xf numFmtId="3" fontId="6" fillId="2" borderId="0" xfId="0" applyNumberFormat="1" applyFont="1" applyBorder="1" applyAlignment="1">
      <alignment horizontal="center" vertical="center"/>
    </xf>
    <xf numFmtId="3" fontId="6" fillId="2" borderId="2" xfId="0" applyNumberFormat="1" applyFont="1" applyBorder="1" applyAlignment="1">
      <alignment vertical="center"/>
    </xf>
    <xf numFmtId="3" fontId="6" fillId="2" borderId="7" xfId="0" applyNumberFormat="1" applyFont="1" applyBorder="1" applyAlignment="1">
      <alignment vertical="center"/>
    </xf>
    <xf numFmtId="3" fontId="6" fillId="2" borderId="2" xfId="0" applyNumberFormat="1" applyFont="1" applyBorder="1" applyAlignment="1">
      <alignment horizontal="center" vertical="center"/>
    </xf>
    <xf numFmtId="3" fontId="6" fillId="2" borderId="8" xfId="0" applyNumberFormat="1" applyFont="1" applyBorder="1" applyAlignment="1">
      <alignment vertical="center"/>
    </xf>
    <xf numFmtId="3" fontId="6" fillId="2" borderId="0" xfId="0" applyFont="1" applyBorder="1" applyAlignment="1">
      <alignment horizontal="center" vertical="center"/>
    </xf>
    <xf numFmtId="3" fontId="6" fillId="2" borderId="9" xfId="0" applyFont="1" applyBorder="1" applyAlignment="1">
      <alignment horizontal="center" vertical="center"/>
    </xf>
    <xf numFmtId="3" fontId="6" fillId="2" borderId="9" xfId="0" applyNumberFormat="1" applyFont="1" applyBorder="1" applyAlignment="1">
      <alignment vertical="center"/>
    </xf>
    <xf numFmtId="3" fontId="6" fillId="2" borderId="5" xfId="0" applyNumberFormat="1" applyFont="1" applyBorder="1" applyAlignment="1">
      <alignment vertical="center"/>
    </xf>
    <xf numFmtId="3" fontId="6" fillId="2" borderId="6" xfId="0" applyNumberFormat="1" applyFont="1" applyBorder="1" applyAlignment="1">
      <alignment vertical="center"/>
    </xf>
    <xf numFmtId="3" fontId="6" fillId="2" borderId="1" xfId="0" applyNumberFormat="1" applyFont="1" applyBorder="1" applyAlignment="1">
      <alignment horizontal="centerContinuous" vertical="center"/>
    </xf>
    <xf numFmtId="3" fontId="6" fillId="2" borderId="3" xfId="0" applyNumberFormat="1" applyFont="1" applyBorder="1" applyAlignment="1">
      <alignment horizontal="centerContinuous" vertical="center"/>
    </xf>
    <xf numFmtId="3" fontId="6" fillId="2" borderId="0" xfId="0" applyNumberFormat="1" applyFont="1" applyBorder="1" applyAlignment="1">
      <alignment horizontal="centerContinuous" vertical="center"/>
    </xf>
    <xf numFmtId="3" fontId="6" fillId="2" borderId="0" xfId="0" applyNumberFormat="1" applyFont="1" applyBorder="1" applyAlignment="1">
      <alignment horizontal="distributed" vertical="center"/>
    </xf>
    <xf numFmtId="3" fontId="6" fillId="2" borderId="9" xfId="0" applyNumberFormat="1" applyFont="1" applyBorder="1" applyAlignment="1">
      <alignment horizontal="centerContinuous" vertical="center"/>
    </xf>
    <xf numFmtId="3" fontId="6" fillId="2" borderId="9" xfId="0" applyNumberFormat="1" applyFont="1" applyBorder="1" applyAlignment="1">
      <alignment horizontal="distributed" vertical="center"/>
    </xf>
    <xf numFmtId="3" fontId="6" fillId="2" borderId="9" xfId="0" applyNumberFormat="1" applyFont="1" applyBorder="1" applyAlignment="1">
      <alignment horizontal="center" vertical="center"/>
    </xf>
    <xf numFmtId="41" fontId="6" fillId="2" borderId="2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41" fontId="6" fillId="2" borderId="13" xfId="0" applyNumberFormat="1" applyFont="1" applyBorder="1" applyAlignment="1">
      <alignment vertical="center"/>
    </xf>
    <xf numFmtId="41" fontId="6" fillId="2" borderId="5" xfId="0" applyNumberFormat="1" applyFont="1" applyBorder="1" applyAlignment="1">
      <alignment vertical="center"/>
    </xf>
    <xf numFmtId="3" fontId="6" fillId="2" borderId="3" xfId="0" applyNumberFormat="1" applyFont="1" applyBorder="1" applyAlignment="1">
      <alignment vertical="center"/>
    </xf>
    <xf numFmtId="3" fontId="6" fillId="2" borderId="14" xfId="0" applyNumberFormat="1" applyFont="1" applyBorder="1" applyAlignment="1">
      <alignment vertical="center"/>
    </xf>
    <xf numFmtId="3" fontId="6" fillId="2" borderId="4" xfId="0" applyNumberFormat="1" applyFont="1" applyBorder="1" applyAlignment="1">
      <alignment vertical="center"/>
    </xf>
    <xf numFmtId="3" fontId="6" fillId="2" borderId="15" xfId="0" applyNumberFormat="1" applyFont="1" applyBorder="1" applyAlignment="1">
      <alignment vertical="center"/>
    </xf>
    <xf numFmtId="3" fontId="6" fillId="2" borderId="0" xfId="0" applyNumberFormat="1" applyFont="1" applyAlignment="1">
      <alignment vertical="center"/>
    </xf>
    <xf numFmtId="3" fontId="6" fillId="2" borderId="17" xfId="0" applyNumberFormat="1" applyFont="1" applyBorder="1" applyAlignment="1">
      <alignment vertical="center"/>
    </xf>
    <xf numFmtId="41" fontId="2" fillId="2" borderId="0" xfId="0" applyNumberFormat="1" applyFont="1" applyBorder="1" applyAlignment="1">
      <alignment vertical="center"/>
    </xf>
    <xf numFmtId="41" fontId="2" fillId="2" borderId="2" xfId="0" applyNumberFormat="1" applyFont="1" applyBorder="1" applyAlignment="1">
      <alignment vertical="center"/>
    </xf>
    <xf numFmtId="41" fontId="6" fillId="2" borderId="17" xfId="0" applyNumberFormat="1" applyFont="1" applyBorder="1" applyAlignment="1">
      <alignment vertical="center"/>
    </xf>
    <xf numFmtId="41" fontId="2" fillId="2" borderId="13" xfId="0" applyNumberFormat="1" applyFont="1" applyBorder="1" applyAlignment="1">
      <alignment vertical="center"/>
    </xf>
    <xf numFmtId="41" fontId="2" fillId="2" borderId="5" xfId="0" applyNumberFormat="1" applyFont="1" applyBorder="1" applyAlignment="1">
      <alignment vertical="center"/>
    </xf>
    <xf numFmtId="41" fontId="6" fillId="2" borderId="19" xfId="0" applyNumberFormat="1" applyFont="1" applyBorder="1" applyAlignment="1">
      <alignment vertical="center"/>
    </xf>
    <xf numFmtId="3" fontId="6" fillId="2" borderId="20" xfId="0" applyNumberFormat="1" applyFont="1" applyBorder="1" applyAlignment="1">
      <alignment horizontal="center" vertical="center"/>
    </xf>
    <xf numFmtId="3" fontId="6" fillId="2" borderId="16" xfId="0" applyNumberFormat="1" applyFont="1" applyBorder="1" applyAlignment="1">
      <alignment horizontal="center" vertical="center"/>
    </xf>
    <xf numFmtId="3" fontId="6" fillId="2" borderId="0" xfId="0" applyFont="1" applyBorder="1" applyAlignment="1">
      <alignment vertical="center"/>
    </xf>
    <xf numFmtId="3" fontId="6" fillId="2" borderId="7" xfId="0" applyFont="1" applyBorder="1" applyAlignment="1">
      <alignment vertical="center"/>
    </xf>
    <xf numFmtId="3" fontId="3" fillId="2" borderId="14" xfId="0" applyNumberFormat="1" applyFont="1" applyBorder="1" applyAlignment="1">
      <alignment vertical="center"/>
    </xf>
    <xf numFmtId="3" fontId="6" fillId="2" borderId="9" xfId="0" applyFont="1" applyBorder="1" applyAlignment="1">
      <alignment vertical="center"/>
    </xf>
    <xf numFmtId="3" fontId="6" fillId="2" borderId="5" xfId="0" applyNumberFormat="1" applyFont="1" applyBorder="1" applyAlignment="1">
      <alignment horizontal="center" vertical="center"/>
    </xf>
    <xf numFmtId="3" fontId="6" fillId="2" borderId="6" xfId="0" applyNumberFormat="1" applyFont="1" applyBorder="1" applyAlignment="1">
      <alignment horizontal="center" vertical="center"/>
    </xf>
    <xf numFmtId="3" fontId="6" fillId="2" borderId="19" xfId="0" applyNumberFormat="1" applyFont="1" applyBorder="1" applyAlignment="1">
      <alignment horizontal="center" vertical="center"/>
    </xf>
    <xf numFmtId="3" fontId="6" fillId="2" borderId="5" xfId="0" applyNumberFormat="1" applyFont="1" applyBorder="1" applyAlignment="1">
      <alignment horizontal="center" vertical="center"/>
    </xf>
    <xf numFmtId="3" fontId="6" fillId="2" borderId="0" xfId="0" applyNumberFormat="1" applyFont="1" applyBorder="1" applyAlignment="1">
      <alignment horizontal="center" vertical="center"/>
    </xf>
    <xf numFmtId="3" fontId="6" fillId="2" borderId="28" xfId="0" applyNumberFormat="1" applyFont="1" applyBorder="1" applyAlignment="1">
      <alignment vertical="center"/>
    </xf>
    <xf numFmtId="3" fontId="6" fillId="2" borderId="17" xfId="0" applyFont="1" applyBorder="1" applyAlignment="1">
      <alignment vertical="center"/>
    </xf>
    <xf numFmtId="3" fontId="6" fillId="2" borderId="17" xfId="0" applyFont="1" applyBorder="1" applyAlignment="1">
      <alignment horizontal="center" vertical="center"/>
    </xf>
    <xf numFmtId="3" fontId="6" fillId="2" borderId="17" xfId="0" applyNumberFormat="1" applyFont="1" applyBorder="1" applyAlignment="1">
      <alignment horizontal="centerContinuous" vertical="center"/>
    </xf>
    <xf numFmtId="3" fontId="6" fillId="2" borderId="19" xfId="0" applyFont="1" applyBorder="1" applyAlignment="1">
      <alignment horizontal="center" vertical="center"/>
    </xf>
    <xf numFmtId="3" fontId="6" fillId="2" borderId="5" xfId="0" applyFont="1" applyBorder="1" applyAlignment="1">
      <alignment horizontal="center" vertical="center"/>
    </xf>
    <xf numFmtId="3" fontId="6" fillId="2" borderId="19" xfId="0" applyNumberFormat="1" applyFont="1" applyBorder="1" applyAlignment="1">
      <alignment horizontal="centerContinuous" vertical="center"/>
    </xf>
    <xf numFmtId="3" fontId="6" fillId="2" borderId="5" xfId="0" applyNumberFormat="1" applyFont="1" applyBorder="1" applyAlignment="1">
      <alignment horizontal="centerContinuous" vertical="center"/>
    </xf>
    <xf numFmtId="3" fontId="2" fillId="2" borderId="14" xfId="0" applyNumberFormat="1" applyFont="1" applyBorder="1" applyAlignment="1">
      <alignment vertical="center"/>
    </xf>
    <xf numFmtId="3" fontId="2" fillId="2" borderId="1" xfId="0" applyNumberFormat="1" applyFont="1" applyBorder="1" applyAlignment="1">
      <alignment vertical="center"/>
    </xf>
    <xf numFmtId="3" fontId="2" fillId="2" borderId="17" xfId="0" applyNumberFormat="1" applyFont="1" applyBorder="1" applyAlignment="1">
      <alignment vertical="center"/>
    </xf>
    <xf numFmtId="3" fontId="2" fillId="2" borderId="4" xfId="0" applyNumberFormat="1" applyFont="1" applyBorder="1" applyAlignment="1">
      <alignment vertical="center"/>
    </xf>
    <xf numFmtId="3" fontId="2" fillId="2" borderId="17" xfId="0" applyNumberFormat="1" applyFont="1" applyBorder="1" applyAlignment="1">
      <alignment horizontal="center" vertical="center"/>
    </xf>
    <xf numFmtId="3" fontId="2" fillId="2" borderId="2" xfId="0" applyNumberFormat="1" applyFont="1" applyBorder="1" applyAlignment="1">
      <alignment horizontal="center" vertical="center"/>
    </xf>
    <xf numFmtId="3" fontId="2" fillId="2" borderId="18" xfId="0" applyNumberFormat="1" applyFont="1" applyBorder="1" applyAlignment="1">
      <alignment vertical="center"/>
    </xf>
    <xf numFmtId="3" fontId="2" fillId="2" borderId="8" xfId="0" applyNumberFormat="1" applyFont="1" applyBorder="1" applyAlignment="1">
      <alignment vertical="center"/>
    </xf>
    <xf numFmtId="3" fontId="6" fillId="2" borderId="32" xfId="0" applyNumberFormat="1" applyFont="1" applyBorder="1" applyAlignment="1">
      <alignment vertical="center"/>
    </xf>
    <xf numFmtId="3" fontId="6" fillId="2" borderId="32" xfId="0" applyNumberFormat="1" applyFont="1" applyBorder="1" applyAlignment="1">
      <alignment horizontal="center" vertical="center"/>
    </xf>
    <xf numFmtId="3" fontId="6" fillId="2" borderId="33" xfId="0" applyNumberFormat="1" applyFont="1" applyBorder="1" applyAlignment="1">
      <alignment vertical="center"/>
    </xf>
    <xf numFmtId="41" fontId="6" fillId="2" borderId="2" xfId="0" applyNumberFormat="1" applyFont="1" applyBorder="1" applyAlignment="1">
      <alignment horizontal="center" vertical="center"/>
    </xf>
    <xf numFmtId="41" fontId="6" fillId="2" borderId="0" xfId="0" applyNumberFormat="1" applyFont="1" applyBorder="1" applyAlignment="1">
      <alignment horizontal="center" vertical="center"/>
    </xf>
    <xf numFmtId="3" fontId="6" fillId="2" borderId="0" xfId="0" applyNumberFormat="1" applyFont="1" applyBorder="1" applyAlignment="1">
      <alignment horizontal="center" vertical="center"/>
    </xf>
    <xf numFmtId="3" fontId="6" fillId="2" borderId="21" xfId="0" applyNumberFormat="1" applyFont="1" applyBorder="1" applyAlignment="1">
      <alignment horizontal="center" vertical="center"/>
    </xf>
    <xf numFmtId="3" fontId="6" fillId="2" borderId="22" xfId="0" applyNumberFormat="1" applyFont="1" applyBorder="1" applyAlignment="1">
      <alignment horizontal="center" vertical="center"/>
    </xf>
    <xf numFmtId="3" fontId="6" fillId="2" borderId="23" xfId="0" applyNumberFormat="1" applyFont="1" applyBorder="1" applyAlignment="1">
      <alignment horizontal="center" vertical="center"/>
    </xf>
    <xf numFmtId="3" fontId="6" fillId="2" borderId="16" xfId="0" applyNumberFormat="1" applyFont="1" applyBorder="1" applyAlignment="1">
      <alignment horizontal="center" vertical="center"/>
    </xf>
    <xf numFmtId="3" fontId="6" fillId="2" borderId="11" xfId="0" applyNumberFormat="1" applyFont="1" applyBorder="1" applyAlignment="1">
      <alignment horizontal="center" vertical="center"/>
    </xf>
    <xf numFmtId="3" fontId="6" fillId="2" borderId="12" xfId="0" applyNumberFormat="1" applyFont="1" applyBorder="1" applyAlignment="1">
      <alignment horizontal="center" vertical="center"/>
    </xf>
    <xf numFmtId="3" fontId="6" fillId="2" borderId="27" xfId="0" applyNumberFormat="1" applyFont="1" applyBorder="1" applyAlignment="1">
      <alignment horizontal="center" vertical="center"/>
    </xf>
    <xf numFmtId="3" fontId="6" fillId="2" borderId="27" xfId="0" applyNumberFormat="1" applyFont="1" applyBorder="1" applyAlignment="1">
      <alignment horizontal="center" vertical="center" wrapText="1"/>
    </xf>
    <xf numFmtId="41" fontId="6" fillId="2" borderId="17" xfId="0" applyNumberFormat="1" applyFont="1" applyBorder="1" applyAlignment="1">
      <alignment horizontal="center" vertical="center"/>
    </xf>
    <xf numFmtId="3" fontId="6" fillId="2" borderId="10" xfId="0" applyNumberFormat="1" applyFont="1" applyBorder="1" applyAlignment="1">
      <alignment horizontal="center" vertical="center"/>
    </xf>
    <xf numFmtId="3" fontId="6" fillId="2" borderId="13" xfId="0" applyNumberFormat="1" applyFont="1" applyBorder="1" applyAlignment="1">
      <alignment horizontal="center" vertical="center"/>
    </xf>
    <xf numFmtId="3" fontId="6" fillId="2" borderId="7" xfId="0" applyNumberFormat="1" applyFont="1" applyBorder="1" applyAlignment="1">
      <alignment horizontal="center" vertical="center"/>
    </xf>
    <xf numFmtId="3" fontId="6" fillId="2" borderId="1" xfId="0" applyNumberFormat="1" applyFont="1" applyBorder="1" applyAlignment="1">
      <alignment horizontal="center" vertical="center"/>
    </xf>
    <xf numFmtId="3" fontId="6" fillId="2" borderId="3" xfId="0" applyNumberFormat="1" applyFont="1" applyBorder="1" applyAlignment="1">
      <alignment horizontal="center" vertical="center"/>
    </xf>
    <xf numFmtId="3" fontId="6" fillId="2" borderId="5" xfId="0" applyNumberFormat="1" applyFont="1" applyBorder="1" applyAlignment="1">
      <alignment horizontal="center" vertical="center"/>
    </xf>
    <xf numFmtId="3" fontId="6" fillId="2" borderId="6" xfId="0" applyNumberFormat="1" applyFont="1" applyBorder="1" applyAlignment="1">
      <alignment horizontal="center" vertical="center"/>
    </xf>
    <xf numFmtId="41" fontId="2" fillId="2" borderId="2" xfId="0" applyNumberFormat="1" applyFont="1" applyBorder="1" applyAlignment="1">
      <alignment horizontal="center" vertical="center"/>
    </xf>
    <xf numFmtId="41" fontId="2" fillId="2" borderId="0" xfId="0" applyNumberFormat="1" applyFont="1" applyBorder="1" applyAlignment="1">
      <alignment horizontal="center" vertical="center"/>
    </xf>
    <xf numFmtId="41" fontId="2" fillId="2" borderId="9" xfId="0" applyNumberFormat="1" applyFont="1" applyBorder="1" applyAlignment="1">
      <alignment horizontal="center" vertical="center"/>
    </xf>
    <xf numFmtId="3" fontId="6" fillId="2" borderId="14" xfId="0" applyNumberFormat="1" applyFont="1" applyBorder="1" applyAlignment="1">
      <alignment horizontal="center" vertical="center"/>
    </xf>
    <xf numFmtId="3" fontId="6" fillId="2" borderId="19" xfId="0" applyNumberFormat="1" applyFont="1" applyBorder="1" applyAlignment="1">
      <alignment horizontal="center" vertical="center"/>
    </xf>
    <xf numFmtId="3" fontId="6" fillId="2" borderId="17" xfId="0" applyNumberFormat="1" applyFont="1" applyBorder="1" applyAlignment="1">
      <alignment horizontal="center" vertical="center"/>
    </xf>
    <xf numFmtId="3" fontId="6" fillId="2" borderId="8" xfId="0" applyNumberFormat="1" applyFont="1" applyBorder="1" applyAlignment="1">
      <alignment horizontal="center" vertical="center"/>
    </xf>
    <xf numFmtId="3" fontId="6" fillId="2" borderId="4" xfId="0" applyNumberFormat="1" applyFont="1" applyBorder="1" applyAlignment="1">
      <alignment horizontal="center" vertical="center"/>
    </xf>
    <xf numFmtId="3" fontId="2" fillId="2" borderId="27" xfId="0" applyNumberFormat="1" applyFont="1" applyBorder="1" applyAlignment="1">
      <alignment horizontal="center" vertical="center" textRotation="255" wrapText="1" shrinkToFit="1"/>
    </xf>
    <xf numFmtId="3" fontId="2" fillId="2" borderId="16" xfId="0" applyNumberFormat="1" applyFont="1" applyBorder="1" applyAlignment="1">
      <alignment horizontal="center" vertical="center" textRotation="255" shrinkToFit="1"/>
    </xf>
    <xf numFmtId="3" fontId="2" fillId="2" borderId="11" xfId="0" applyNumberFormat="1" applyFont="1" applyBorder="1" applyAlignment="1">
      <alignment horizontal="center" vertical="center" textRotation="255" shrinkToFit="1"/>
    </xf>
    <xf numFmtId="3" fontId="2" fillId="2" borderId="12" xfId="0" applyNumberFormat="1" applyFont="1" applyBorder="1" applyAlignment="1">
      <alignment horizontal="center" vertical="center" textRotation="255" shrinkToFit="1"/>
    </xf>
    <xf numFmtId="3" fontId="2" fillId="2" borderId="29" xfId="0" applyNumberFormat="1" applyFont="1" applyBorder="1" applyAlignment="1">
      <alignment horizontal="center" vertical="center" textRotation="255" shrinkToFit="1"/>
    </xf>
    <xf numFmtId="3" fontId="2" fillId="2" borderId="30" xfId="0" applyNumberFormat="1" applyFont="1" applyBorder="1" applyAlignment="1">
      <alignment horizontal="center" vertical="center" textRotation="255" shrinkToFit="1"/>
    </xf>
    <xf numFmtId="3" fontId="2" fillId="2" borderId="31" xfId="0" applyNumberFormat="1" applyFont="1" applyBorder="1" applyAlignment="1">
      <alignment horizontal="center" vertical="center" textRotation="255" shrinkToFit="1"/>
    </xf>
    <xf numFmtId="3" fontId="2" fillId="2" borderId="10" xfId="0" applyNumberFormat="1" applyFont="1" applyBorder="1" applyAlignment="1">
      <alignment horizontal="center" vertical="center" textRotation="255" wrapText="1" shrinkToFit="1"/>
    </xf>
    <xf numFmtId="3" fontId="2" fillId="2" borderId="2" xfId="0" applyNumberFormat="1" applyFont="1" applyBorder="1" applyAlignment="1">
      <alignment horizontal="center" vertical="center" textRotation="255" shrinkToFit="1"/>
    </xf>
    <xf numFmtId="3" fontId="2" fillId="2" borderId="8" xfId="0" applyNumberFormat="1" applyFont="1" applyBorder="1" applyAlignment="1">
      <alignment horizontal="center" vertical="center" textRotation="255" shrinkToFit="1"/>
    </xf>
    <xf numFmtId="3" fontId="2" fillId="2" borderId="24" xfId="0" applyNumberFormat="1" applyFont="1" applyBorder="1" applyAlignment="1">
      <alignment horizontal="center" vertical="center" textRotation="255" wrapText="1" shrinkToFit="1"/>
    </xf>
    <xf numFmtId="3" fontId="2" fillId="2" borderId="20" xfId="0" applyNumberFormat="1" applyFont="1" applyBorder="1" applyAlignment="1">
      <alignment horizontal="center" vertical="center" textRotation="255" shrinkToFit="1"/>
    </xf>
    <xf numFmtId="3" fontId="2" fillId="2" borderId="25" xfId="0" applyNumberFormat="1" applyFont="1" applyBorder="1" applyAlignment="1">
      <alignment horizontal="center" vertical="center" textRotation="255" shrinkToFit="1"/>
    </xf>
    <xf numFmtId="3" fontId="2" fillId="2" borderId="20" xfId="0" applyNumberFormat="1" applyFont="1" applyBorder="1" applyAlignment="1">
      <alignment horizontal="center" vertical="center" textRotation="255" wrapText="1" shrinkToFit="1"/>
    </xf>
    <xf numFmtId="3" fontId="2" fillId="2" borderId="25" xfId="0" applyNumberFormat="1" applyFont="1" applyBorder="1" applyAlignment="1">
      <alignment horizontal="center" vertical="center" textRotation="255" wrapText="1" shrinkToFit="1"/>
    </xf>
    <xf numFmtId="3" fontId="6" fillId="2" borderId="26" xfId="0" applyNumberFormat="1" applyFont="1" applyBorder="1" applyAlignment="1">
      <alignment horizontal="center" vertical="center"/>
    </xf>
    <xf numFmtId="3" fontId="6" fillId="2" borderId="1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1"/>
  <sheetViews>
    <sheetView tabSelected="1" showOutlineSymbols="0" view="pageBreakPreview" zoomScale="60" zoomScaleNormal="60" zoomScalePageLayoutView="50" workbookViewId="0">
      <selection activeCell="B1" sqref="B1"/>
    </sheetView>
  </sheetViews>
  <sheetFormatPr defaultColWidth="10.69921875" defaultRowHeight="27.95" customHeight="1"/>
  <cols>
    <col min="1" max="1" width="1.69921875" style="1" customWidth="1"/>
    <col min="2" max="2" width="13.796875" style="1" customWidth="1"/>
    <col min="3" max="3" width="1.69921875" style="1" customWidth="1"/>
    <col min="4" max="8" width="10.69921875" style="1" customWidth="1"/>
    <col min="9" max="9" width="10.69921875" style="1"/>
    <col min="10" max="11" width="10.69921875" style="1" customWidth="1"/>
    <col min="12" max="12" width="10.69921875" style="1"/>
    <col min="13" max="13" width="10.69921875" style="1" customWidth="1"/>
    <col min="14" max="19" width="10.69921875" style="1"/>
    <col min="20" max="20" width="4.69921875" style="1" customWidth="1"/>
    <col min="21" max="21" width="12.69921875" style="1" customWidth="1"/>
    <col min="22" max="30" width="8.69921875" style="1" customWidth="1"/>
    <col min="31" max="31" width="10.69921875" style="1"/>
    <col min="32" max="32" width="4.69921875" style="1" customWidth="1"/>
    <col min="33" max="33" width="12.69921875" style="1" customWidth="1"/>
    <col min="34" max="36" width="8.69921875" style="1" customWidth="1"/>
    <col min="37" max="43" width="6.69921875" style="1" customWidth="1"/>
    <col min="44" max="44" width="4.69921875" style="1" customWidth="1"/>
    <col min="45" max="45" width="12.69921875" style="1" customWidth="1"/>
    <col min="46" max="53" width="8.69921875" style="1" customWidth="1"/>
    <col min="54" max="16384" width="10.69921875" style="1"/>
  </cols>
  <sheetData>
    <row r="1" spans="1:56" ht="31.5" customHeight="1">
      <c r="B1" s="11" t="s">
        <v>57</v>
      </c>
    </row>
    <row r="2" spans="1:56" ht="31.5" customHeight="1">
      <c r="A2" s="2"/>
      <c r="B2" s="2"/>
      <c r="C2" s="2"/>
      <c r="D2" s="2"/>
      <c r="E2" s="2"/>
      <c r="F2" s="2"/>
      <c r="G2" s="2"/>
      <c r="H2" s="2"/>
      <c r="BC2" s="1" t="s">
        <v>0</v>
      </c>
    </row>
    <row r="3" spans="1:56" ht="31.5" customHeight="1">
      <c r="A3" s="12"/>
      <c r="B3" s="12"/>
      <c r="C3" s="12"/>
      <c r="D3" s="82" t="s">
        <v>58</v>
      </c>
      <c r="E3" s="83"/>
      <c r="F3" s="83"/>
      <c r="G3" s="83"/>
      <c r="H3" s="84"/>
      <c r="I3" s="82" t="s">
        <v>59</v>
      </c>
      <c r="J3" s="83"/>
      <c r="K3" s="83"/>
      <c r="L3" s="83"/>
      <c r="M3" s="84"/>
      <c r="BC3" s="1" t="s">
        <v>0</v>
      </c>
    </row>
    <row r="4" spans="1:56" ht="31.5" customHeight="1">
      <c r="A4" s="13"/>
      <c r="B4" s="13" t="s">
        <v>0</v>
      </c>
      <c r="C4" s="13"/>
      <c r="D4" s="85" t="s">
        <v>60</v>
      </c>
      <c r="E4" s="85" t="s">
        <v>61</v>
      </c>
      <c r="F4" s="82" t="s">
        <v>62</v>
      </c>
      <c r="G4" s="83"/>
      <c r="H4" s="84"/>
      <c r="I4" s="85" t="s">
        <v>60</v>
      </c>
      <c r="J4" s="85" t="s">
        <v>61</v>
      </c>
      <c r="K4" s="82" t="s">
        <v>62</v>
      </c>
      <c r="L4" s="83"/>
      <c r="M4" s="84"/>
    </row>
    <row r="5" spans="1:56" ht="31.5" customHeight="1">
      <c r="A5" s="81" t="s">
        <v>1</v>
      </c>
      <c r="B5" s="81"/>
      <c r="C5" s="81"/>
      <c r="D5" s="86"/>
      <c r="E5" s="86"/>
      <c r="F5" s="88" t="s">
        <v>63</v>
      </c>
      <c r="G5" s="89" t="s">
        <v>98</v>
      </c>
      <c r="H5" s="89" t="s">
        <v>99</v>
      </c>
      <c r="I5" s="86"/>
      <c r="J5" s="86"/>
      <c r="K5" s="88" t="s">
        <v>63</v>
      </c>
      <c r="L5" s="89" t="s">
        <v>98</v>
      </c>
      <c r="M5" s="89" t="s">
        <v>99</v>
      </c>
      <c r="BC5" s="3" t="s">
        <v>0</v>
      </c>
      <c r="BD5" s="1" t="s">
        <v>0</v>
      </c>
    </row>
    <row r="6" spans="1:56" ht="31.5" customHeight="1">
      <c r="A6" s="13"/>
      <c r="B6" s="13"/>
      <c r="C6" s="13"/>
      <c r="D6" s="86"/>
      <c r="E6" s="86"/>
      <c r="F6" s="88"/>
      <c r="G6" s="88"/>
      <c r="H6" s="88"/>
      <c r="I6" s="86"/>
      <c r="J6" s="86"/>
      <c r="K6" s="88"/>
      <c r="L6" s="88"/>
      <c r="M6" s="88"/>
      <c r="BD6" s="1" t="s">
        <v>0</v>
      </c>
    </row>
    <row r="7" spans="1:56" ht="31.5" customHeight="1">
      <c r="A7" s="13"/>
      <c r="B7" s="13"/>
      <c r="C7" s="13"/>
      <c r="D7" s="87"/>
      <c r="E7" s="87"/>
      <c r="F7" s="88"/>
      <c r="G7" s="88"/>
      <c r="H7" s="88"/>
      <c r="I7" s="87"/>
      <c r="J7" s="87"/>
      <c r="K7" s="88"/>
      <c r="L7" s="88"/>
      <c r="M7" s="88"/>
      <c r="BD7" s="1" t="s">
        <v>0</v>
      </c>
    </row>
    <row r="8" spans="1:56" ht="30" customHeight="1">
      <c r="A8" s="6"/>
      <c r="B8" s="6"/>
      <c r="C8" s="8"/>
      <c r="D8" s="7"/>
      <c r="E8" s="5"/>
      <c r="F8" s="5"/>
      <c r="G8" s="5"/>
      <c r="H8" s="5"/>
      <c r="I8" s="13"/>
      <c r="J8" s="13"/>
      <c r="K8" s="13"/>
      <c r="L8" s="13"/>
      <c r="M8" s="13"/>
    </row>
    <row r="9" spans="1:56" ht="39.950000000000003" customHeight="1">
      <c r="A9" s="5"/>
      <c r="B9" s="51" t="s">
        <v>101</v>
      </c>
      <c r="C9" s="5"/>
      <c r="D9" s="79" t="s">
        <v>102</v>
      </c>
      <c r="E9" s="80"/>
      <c r="F9" s="80"/>
      <c r="G9" s="80"/>
      <c r="H9" s="80"/>
      <c r="I9" s="80"/>
      <c r="J9" s="80"/>
      <c r="K9" s="80"/>
      <c r="L9" s="80"/>
      <c r="M9" s="80"/>
    </row>
    <row r="10" spans="1:56" ht="24.95" customHeight="1">
      <c r="A10" s="5"/>
      <c r="B10" s="5"/>
      <c r="C10" s="5"/>
      <c r="D10" s="7"/>
      <c r="E10" s="5"/>
      <c r="F10" s="5"/>
      <c r="G10" s="5"/>
      <c r="H10" s="5"/>
      <c r="I10" s="13"/>
      <c r="J10" s="13"/>
      <c r="K10" s="13"/>
      <c r="L10" s="13"/>
      <c r="M10" s="13"/>
    </row>
    <row r="11" spans="1:56" ht="39" customHeight="1">
      <c r="A11" s="51"/>
      <c r="B11" s="51" t="s">
        <v>55</v>
      </c>
      <c r="C11" s="52"/>
      <c r="D11" s="33">
        <f>SUM(E11:F11)</f>
        <v>53</v>
      </c>
      <c r="E11" s="34">
        <f>SUM(E13:E31)</f>
        <v>3</v>
      </c>
      <c r="F11" s="34">
        <f>SUM(G11:H11)</f>
        <v>50</v>
      </c>
      <c r="G11" s="34">
        <f>SUM(G13:G31)</f>
        <v>8</v>
      </c>
      <c r="H11" s="34">
        <f>SUM(H13:H31)</f>
        <v>42</v>
      </c>
      <c r="I11" s="34">
        <f>SUM(J11:K11)</f>
        <v>214</v>
      </c>
      <c r="J11" s="34">
        <f t="shared" ref="J11:M11" si="0">SUM(J13:J31)</f>
        <v>10</v>
      </c>
      <c r="K11" s="34">
        <f>SUM(L11:M11)</f>
        <v>204</v>
      </c>
      <c r="L11" s="34">
        <f t="shared" si="0"/>
        <v>57</v>
      </c>
      <c r="M11" s="34">
        <f t="shared" si="0"/>
        <v>147</v>
      </c>
    </row>
    <row r="12" spans="1:56" ht="24.95" customHeight="1">
      <c r="A12" s="24"/>
      <c r="B12" s="24"/>
      <c r="C12" s="25"/>
      <c r="D12" s="33"/>
      <c r="E12" s="34"/>
      <c r="F12" s="34"/>
      <c r="G12" s="34"/>
      <c r="H12" s="34"/>
      <c r="I12" s="34"/>
      <c r="J12" s="34"/>
      <c r="K12" s="34"/>
      <c r="L12" s="34"/>
      <c r="M12" s="34"/>
    </row>
    <row r="13" spans="1:56" ht="45" customHeight="1">
      <c r="A13" s="26"/>
      <c r="B13" s="12" t="s">
        <v>17</v>
      </c>
      <c r="C13" s="27"/>
      <c r="D13" s="33">
        <f t="shared" ref="D13:D26" si="1">SUM(E13:F13)</f>
        <v>18</v>
      </c>
      <c r="E13" s="34">
        <v>0</v>
      </c>
      <c r="F13" s="34">
        <f>SUM(G13:H13)</f>
        <v>18</v>
      </c>
      <c r="G13" s="34">
        <v>5</v>
      </c>
      <c r="H13" s="34">
        <v>13</v>
      </c>
      <c r="I13" s="34">
        <f t="shared" ref="I13:I26" si="2">SUM(J13:K13)</f>
        <v>90</v>
      </c>
      <c r="J13" s="34">
        <v>0</v>
      </c>
      <c r="K13" s="34">
        <f t="shared" ref="K13:K31" si="3">SUM(L13:M13)</f>
        <v>90</v>
      </c>
      <c r="L13" s="34">
        <v>40</v>
      </c>
      <c r="M13" s="34">
        <v>50</v>
      </c>
    </row>
    <row r="14" spans="1:56" ht="45" customHeight="1">
      <c r="A14" s="28"/>
      <c r="B14" s="13" t="s">
        <v>18</v>
      </c>
      <c r="C14" s="30"/>
      <c r="D14" s="33">
        <f t="shared" si="1"/>
        <v>1</v>
      </c>
      <c r="E14" s="34">
        <v>0</v>
      </c>
      <c r="F14" s="34">
        <f t="shared" ref="F14:F26" si="4">SUM(G14:H14)</f>
        <v>1</v>
      </c>
      <c r="G14" s="34">
        <v>1</v>
      </c>
      <c r="H14" s="34">
        <v>0</v>
      </c>
      <c r="I14" s="34">
        <f t="shared" si="2"/>
        <v>7</v>
      </c>
      <c r="J14" s="34">
        <v>0</v>
      </c>
      <c r="K14" s="34">
        <f t="shared" si="3"/>
        <v>7</v>
      </c>
      <c r="L14" s="34">
        <v>7</v>
      </c>
      <c r="M14" s="34">
        <v>0</v>
      </c>
    </row>
    <row r="15" spans="1:56" ht="45" customHeight="1">
      <c r="A15" s="28"/>
      <c r="B15" s="13" t="s">
        <v>19</v>
      </c>
      <c r="C15" s="30"/>
      <c r="D15" s="33">
        <f t="shared" si="1"/>
        <v>0</v>
      </c>
      <c r="E15" s="34">
        <v>0</v>
      </c>
      <c r="F15" s="34">
        <f t="shared" si="4"/>
        <v>0</v>
      </c>
      <c r="G15" s="34">
        <v>0</v>
      </c>
      <c r="H15" s="34">
        <v>0</v>
      </c>
      <c r="I15" s="34">
        <f t="shared" si="2"/>
        <v>0</v>
      </c>
      <c r="J15" s="34">
        <v>0</v>
      </c>
      <c r="K15" s="34">
        <f t="shared" si="3"/>
        <v>0</v>
      </c>
      <c r="L15" s="34">
        <v>0</v>
      </c>
      <c r="M15" s="34">
        <v>0</v>
      </c>
    </row>
    <row r="16" spans="1:56" ht="45" customHeight="1">
      <c r="A16" s="28"/>
      <c r="B16" s="13" t="s">
        <v>20</v>
      </c>
      <c r="C16" s="30"/>
      <c r="D16" s="33">
        <f t="shared" si="1"/>
        <v>5</v>
      </c>
      <c r="E16" s="34">
        <v>0</v>
      </c>
      <c r="F16" s="34">
        <f t="shared" si="4"/>
        <v>5</v>
      </c>
      <c r="G16" s="34">
        <v>1</v>
      </c>
      <c r="H16" s="34">
        <v>4</v>
      </c>
      <c r="I16" s="34">
        <f t="shared" si="2"/>
        <v>18</v>
      </c>
      <c r="J16" s="34">
        <v>0</v>
      </c>
      <c r="K16" s="34">
        <f t="shared" si="3"/>
        <v>18</v>
      </c>
      <c r="L16" s="34">
        <v>7</v>
      </c>
      <c r="M16" s="34">
        <v>11</v>
      </c>
    </row>
    <row r="17" spans="1:13" ht="45" customHeight="1">
      <c r="A17" s="28"/>
      <c r="B17" s="13" t="s">
        <v>21</v>
      </c>
      <c r="C17" s="30"/>
      <c r="D17" s="33">
        <f t="shared" si="1"/>
        <v>0</v>
      </c>
      <c r="E17" s="34">
        <v>0</v>
      </c>
      <c r="F17" s="34">
        <f t="shared" si="4"/>
        <v>0</v>
      </c>
      <c r="G17" s="34">
        <v>0</v>
      </c>
      <c r="H17" s="34">
        <v>0</v>
      </c>
      <c r="I17" s="34">
        <f t="shared" si="2"/>
        <v>0</v>
      </c>
      <c r="J17" s="34">
        <v>0</v>
      </c>
      <c r="K17" s="34">
        <f t="shared" si="3"/>
        <v>0</v>
      </c>
      <c r="L17" s="34">
        <v>0</v>
      </c>
      <c r="M17" s="34">
        <v>0</v>
      </c>
    </row>
    <row r="18" spans="1:13" ht="45" customHeight="1">
      <c r="A18" s="28"/>
      <c r="B18" s="13" t="s">
        <v>22</v>
      </c>
      <c r="C18" s="23"/>
      <c r="D18" s="33">
        <f t="shared" si="1"/>
        <v>0</v>
      </c>
      <c r="E18" s="34">
        <v>0</v>
      </c>
      <c r="F18" s="34">
        <f t="shared" si="4"/>
        <v>0</v>
      </c>
      <c r="G18" s="34">
        <v>0</v>
      </c>
      <c r="H18" s="34">
        <v>0</v>
      </c>
      <c r="I18" s="34">
        <f t="shared" si="2"/>
        <v>0</v>
      </c>
      <c r="J18" s="34">
        <v>0</v>
      </c>
      <c r="K18" s="34">
        <f t="shared" si="3"/>
        <v>0</v>
      </c>
      <c r="L18" s="34">
        <v>0</v>
      </c>
      <c r="M18" s="34">
        <v>0</v>
      </c>
    </row>
    <row r="19" spans="1:13" ht="45" customHeight="1">
      <c r="A19" s="13"/>
      <c r="B19" s="13" t="s">
        <v>23</v>
      </c>
      <c r="C19" s="31"/>
      <c r="D19" s="33">
        <f t="shared" si="1"/>
        <v>0</v>
      </c>
      <c r="E19" s="34">
        <v>0</v>
      </c>
      <c r="F19" s="34">
        <f t="shared" si="4"/>
        <v>0</v>
      </c>
      <c r="G19" s="34">
        <v>0</v>
      </c>
      <c r="H19" s="34">
        <v>0</v>
      </c>
      <c r="I19" s="34">
        <f t="shared" si="2"/>
        <v>0</v>
      </c>
      <c r="J19" s="34">
        <v>0</v>
      </c>
      <c r="K19" s="34">
        <f t="shared" si="3"/>
        <v>0</v>
      </c>
      <c r="L19" s="34">
        <v>0</v>
      </c>
      <c r="M19" s="34">
        <v>0</v>
      </c>
    </row>
    <row r="20" spans="1:13" ht="45" customHeight="1">
      <c r="A20" s="13"/>
      <c r="B20" s="13" t="s">
        <v>24</v>
      </c>
      <c r="C20" s="31"/>
      <c r="D20" s="33">
        <f t="shared" si="1"/>
        <v>0</v>
      </c>
      <c r="E20" s="34">
        <v>0</v>
      </c>
      <c r="F20" s="34">
        <f t="shared" si="4"/>
        <v>0</v>
      </c>
      <c r="G20" s="34">
        <v>0</v>
      </c>
      <c r="H20" s="34">
        <v>0</v>
      </c>
      <c r="I20" s="34">
        <f t="shared" si="2"/>
        <v>0</v>
      </c>
      <c r="J20" s="34">
        <v>0</v>
      </c>
      <c r="K20" s="34">
        <f t="shared" si="3"/>
        <v>0</v>
      </c>
      <c r="L20" s="34">
        <v>0</v>
      </c>
      <c r="M20" s="34">
        <v>0</v>
      </c>
    </row>
    <row r="21" spans="1:13" ht="45" customHeight="1">
      <c r="A21" s="13"/>
      <c r="B21" s="13" t="s">
        <v>25</v>
      </c>
      <c r="C21" s="30"/>
      <c r="D21" s="33">
        <f t="shared" si="1"/>
        <v>0</v>
      </c>
      <c r="E21" s="34">
        <v>0</v>
      </c>
      <c r="F21" s="34">
        <f t="shared" si="4"/>
        <v>0</v>
      </c>
      <c r="G21" s="34">
        <v>0</v>
      </c>
      <c r="H21" s="34">
        <v>0</v>
      </c>
      <c r="I21" s="34">
        <f t="shared" si="2"/>
        <v>0</v>
      </c>
      <c r="J21" s="34">
        <v>0</v>
      </c>
      <c r="K21" s="34">
        <f t="shared" si="3"/>
        <v>0</v>
      </c>
      <c r="L21" s="34">
        <v>0</v>
      </c>
      <c r="M21" s="34">
        <v>0</v>
      </c>
    </row>
    <row r="22" spans="1:13" ht="45" customHeight="1">
      <c r="A22" s="28"/>
      <c r="B22" s="13" t="s">
        <v>26</v>
      </c>
      <c r="C22" s="30"/>
      <c r="D22" s="33">
        <f t="shared" si="1"/>
        <v>4</v>
      </c>
      <c r="E22" s="34">
        <v>1</v>
      </c>
      <c r="F22" s="34">
        <f t="shared" si="4"/>
        <v>3</v>
      </c>
      <c r="G22" s="34">
        <v>0</v>
      </c>
      <c r="H22" s="34">
        <v>3</v>
      </c>
      <c r="I22" s="34">
        <f t="shared" si="2"/>
        <v>17</v>
      </c>
      <c r="J22" s="34">
        <v>4</v>
      </c>
      <c r="K22" s="34">
        <f t="shared" si="3"/>
        <v>13</v>
      </c>
      <c r="L22" s="34">
        <v>0</v>
      </c>
      <c r="M22" s="34">
        <v>13</v>
      </c>
    </row>
    <row r="23" spans="1:13" ht="45" customHeight="1">
      <c r="A23" s="28"/>
      <c r="B23" s="13" t="s">
        <v>27</v>
      </c>
      <c r="C23" s="30"/>
      <c r="D23" s="33">
        <f t="shared" si="1"/>
        <v>9</v>
      </c>
      <c r="E23" s="34">
        <v>0</v>
      </c>
      <c r="F23" s="34">
        <f t="shared" si="4"/>
        <v>9</v>
      </c>
      <c r="G23" s="34">
        <v>0</v>
      </c>
      <c r="H23" s="34">
        <v>9</v>
      </c>
      <c r="I23" s="34">
        <f t="shared" si="2"/>
        <v>29</v>
      </c>
      <c r="J23" s="34">
        <v>0</v>
      </c>
      <c r="K23" s="34">
        <f t="shared" si="3"/>
        <v>29</v>
      </c>
      <c r="L23" s="34">
        <v>0</v>
      </c>
      <c r="M23" s="34">
        <v>29</v>
      </c>
    </row>
    <row r="24" spans="1:13" ht="45" customHeight="1">
      <c r="A24" s="28"/>
      <c r="B24" s="13" t="s">
        <v>14</v>
      </c>
      <c r="C24" s="30"/>
      <c r="D24" s="33">
        <f t="shared" si="1"/>
        <v>7</v>
      </c>
      <c r="E24" s="34">
        <v>1</v>
      </c>
      <c r="F24" s="34">
        <f t="shared" si="4"/>
        <v>6</v>
      </c>
      <c r="G24" s="34">
        <v>1</v>
      </c>
      <c r="H24" s="34">
        <v>5</v>
      </c>
      <c r="I24" s="34">
        <f t="shared" si="2"/>
        <v>23</v>
      </c>
      <c r="J24" s="34">
        <v>3</v>
      </c>
      <c r="K24" s="34">
        <f t="shared" si="3"/>
        <v>20</v>
      </c>
      <c r="L24" s="34">
        <v>3</v>
      </c>
      <c r="M24" s="34">
        <v>17</v>
      </c>
    </row>
    <row r="25" spans="1:13" ht="45" customHeight="1">
      <c r="A25" s="28"/>
      <c r="B25" s="13" t="s">
        <v>15</v>
      </c>
      <c r="C25" s="30"/>
      <c r="D25" s="33">
        <f t="shared" si="1"/>
        <v>0</v>
      </c>
      <c r="E25" s="34">
        <v>0</v>
      </c>
      <c r="F25" s="34">
        <f t="shared" si="4"/>
        <v>0</v>
      </c>
      <c r="G25" s="34">
        <v>0</v>
      </c>
      <c r="H25" s="34">
        <v>0</v>
      </c>
      <c r="I25" s="34">
        <f t="shared" si="2"/>
        <v>0</v>
      </c>
      <c r="J25" s="34">
        <v>0</v>
      </c>
      <c r="K25" s="34">
        <f>SUM(L25:M25)</f>
        <v>0</v>
      </c>
      <c r="L25" s="34">
        <v>0</v>
      </c>
      <c r="M25" s="34">
        <v>0</v>
      </c>
    </row>
    <row r="26" spans="1:13" ht="45" customHeight="1">
      <c r="A26" s="28"/>
      <c r="B26" s="13" t="s">
        <v>16</v>
      </c>
      <c r="C26" s="30"/>
      <c r="D26" s="33">
        <f t="shared" si="1"/>
        <v>3</v>
      </c>
      <c r="E26" s="34">
        <v>0</v>
      </c>
      <c r="F26" s="34">
        <f t="shared" si="4"/>
        <v>3</v>
      </c>
      <c r="G26" s="34">
        <v>0</v>
      </c>
      <c r="H26" s="34">
        <v>3</v>
      </c>
      <c r="I26" s="34">
        <f t="shared" si="2"/>
        <v>10</v>
      </c>
      <c r="J26" s="34">
        <v>0</v>
      </c>
      <c r="K26" s="34">
        <f>SUM(L26:M26)</f>
        <v>10</v>
      </c>
      <c r="L26" s="34">
        <v>0</v>
      </c>
      <c r="M26" s="34">
        <v>10</v>
      </c>
    </row>
    <row r="27" spans="1:13" ht="31.7" customHeight="1">
      <c r="A27" s="24"/>
      <c r="B27" s="24"/>
      <c r="C27" s="25"/>
      <c r="D27" s="33"/>
      <c r="E27" s="34"/>
      <c r="F27" s="34"/>
      <c r="G27" s="34"/>
      <c r="H27" s="34"/>
      <c r="I27" s="34"/>
      <c r="J27" s="34"/>
      <c r="K27" s="34"/>
      <c r="L27" s="34"/>
      <c r="M27" s="34"/>
    </row>
    <row r="28" spans="1:13" ht="45" customHeight="1">
      <c r="A28" s="16"/>
      <c r="B28" s="13" t="s">
        <v>28</v>
      </c>
      <c r="C28" s="32"/>
      <c r="D28" s="33">
        <f>SUM(E28:F28)</f>
        <v>0</v>
      </c>
      <c r="E28" s="34">
        <v>0</v>
      </c>
      <c r="F28" s="34">
        <f>SUM(G28:H28)</f>
        <v>0</v>
      </c>
      <c r="G28" s="34">
        <v>0</v>
      </c>
      <c r="H28" s="34">
        <v>0</v>
      </c>
      <c r="I28" s="34">
        <f>SUM(J28:K28)</f>
        <v>0</v>
      </c>
      <c r="J28" s="34">
        <v>0</v>
      </c>
      <c r="K28" s="34">
        <f t="shared" si="3"/>
        <v>0</v>
      </c>
      <c r="L28" s="34">
        <v>0</v>
      </c>
      <c r="M28" s="34">
        <v>0</v>
      </c>
    </row>
    <row r="29" spans="1:13" ht="45" customHeight="1">
      <c r="A29" s="16"/>
      <c r="B29" s="13" t="s">
        <v>29</v>
      </c>
      <c r="C29" s="32"/>
      <c r="D29" s="33">
        <f>SUM(E29:F29)</f>
        <v>0</v>
      </c>
      <c r="E29" s="34">
        <v>0</v>
      </c>
      <c r="F29" s="34">
        <f>SUM(G29:H29)</f>
        <v>0</v>
      </c>
      <c r="G29" s="34">
        <v>0</v>
      </c>
      <c r="H29" s="34">
        <v>0</v>
      </c>
      <c r="I29" s="34">
        <f>SUM(J29:K29)</f>
        <v>0</v>
      </c>
      <c r="J29" s="34">
        <v>0</v>
      </c>
      <c r="K29" s="34">
        <f t="shared" si="3"/>
        <v>0</v>
      </c>
      <c r="L29" s="34">
        <v>0</v>
      </c>
      <c r="M29" s="34">
        <v>0</v>
      </c>
    </row>
    <row r="30" spans="1:13" ht="45" customHeight="1">
      <c r="A30" s="16"/>
      <c r="B30" s="13" t="s">
        <v>30</v>
      </c>
      <c r="C30" s="32"/>
      <c r="D30" s="33">
        <f>SUM(E30:F30)</f>
        <v>1</v>
      </c>
      <c r="E30" s="34">
        <v>1</v>
      </c>
      <c r="F30" s="34">
        <f>SUM(G30:H30)</f>
        <v>0</v>
      </c>
      <c r="G30" s="34">
        <v>0</v>
      </c>
      <c r="H30" s="34">
        <v>0</v>
      </c>
      <c r="I30" s="34">
        <f>SUM(J30:K30)</f>
        <v>3</v>
      </c>
      <c r="J30" s="34">
        <v>3</v>
      </c>
      <c r="K30" s="34">
        <f t="shared" si="3"/>
        <v>0</v>
      </c>
      <c r="L30" s="34">
        <v>0</v>
      </c>
      <c r="M30" s="34">
        <v>0</v>
      </c>
    </row>
    <row r="31" spans="1:13" ht="45" customHeight="1">
      <c r="A31" s="55"/>
      <c r="B31" s="24" t="s">
        <v>31</v>
      </c>
      <c r="C31" s="56"/>
      <c r="D31" s="35">
        <f>SUM(E31:F31)</f>
        <v>5</v>
      </c>
      <c r="E31" s="36">
        <v>0</v>
      </c>
      <c r="F31" s="36">
        <f>SUM(G31:H31)</f>
        <v>5</v>
      </c>
      <c r="G31" s="36">
        <v>0</v>
      </c>
      <c r="H31" s="36">
        <v>5</v>
      </c>
      <c r="I31" s="36">
        <f>SUM(J31:K31)</f>
        <v>17</v>
      </c>
      <c r="J31" s="36">
        <v>0</v>
      </c>
      <c r="K31" s="36">
        <f t="shared" si="3"/>
        <v>17</v>
      </c>
      <c r="L31" s="36">
        <v>0</v>
      </c>
      <c r="M31" s="36">
        <v>17</v>
      </c>
    </row>
  </sheetData>
  <mergeCells count="16">
    <mergeCell ref="D9:M9"/>
    <mergeCell ref="A5:C5"/>
    <mergeCell ref="D3:H3"/>
    <mergeCell ref="I3:M3"/>
    <mergeCell ref="D4:D7"/>
    <mergeCell ref="E4:E7"/>
    <mergeCell ref="F4:H4"/>
    <mergeCell ref="F5:F7"/>
    <mergeCell ref="G5:G7"/>
    <mergeCell ref="H5:H7"/>
    <mergeCell ref="I4:I7"/>
    <mergeCell ref="J4:J7"/>
    <mergeCell ref="K4:M4"/>
    <mergeCell ref="K5:K7"/>
    <mergeCell ref="L5:L7"/>
    <mergeCell ref="M5:M7"/>
  </mergeCells>
  <phoneticPr fontId="4"/>
  <pageMargins left="0.59055118110236227" right="0.78740157480314965" top="0.98425196850393704" bottom="0.94488188976377963" header="0.51181102362204722" footer="0.51181102362204722"/>
  <pageSetup paperSize="9" scale="56" orientation="portrait" r:id="rId1"/>
  <headerFooter alignWithMargins="0"/>
  <ignoredErrors>
    <ignoredError sqref="E11:F11 I11:K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="60" zoomScaleNormal="62" zoomScalePageLayoutView="80" workbookViewId="0">
      <selection activeCell="B1" sqref="B1"/>
    </sheetView>
  </sheetViews>
  <sheetFormatPr defaultRowHeight="27.95" customHeight="1"/>
  <cols>
    <col min="1" max="1" width="1.5" style="4" customWidth="1"/>
    <col min="2" max="2" width="13.796875" style="4" customWidth="1"/>
    <col min="3" max="3" width="1.5" style="4" customWidth="1"/>
    <col min="4" max="10" width="15.69921875" style="4" customWidth="1"/>
    <col min="11" max="11" width="4" style="4" customWidth="1"/>
    <col min="12" max="16384" width="8.796875" style="4"/>
  </cols>
  <sheetData>
    <row r="1" spans="1:13" ht="31.5" customHeight="1">
      <c r="B1" s="11" t="s">
        <v>64</v>
      </c>
    </row>
    <row r="2" spans="1:13" ht="31.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3" ht="31.5" customHeight="1">
      <c r="A3" s="12"/>
      <c r="B3" s="12"/>
      <c r="C3" s="12"/>
      <c r="D3" s="91" t="s">
        <v>56</v>
      </c>
      <c r="E3" s="94"/>
      <c r="F3" s="94"/>
      <c r="G3" s="94"/>
      <c r="H3" s="94"/>
      <c r="I3" s="94"/>
      <c r="J3" s="95"/>
    </row>
    <row r="4" spans="1:13" ht="31.5" customHeight="1">
      <c r="A4" s="13"/>
      <c r="B4" s="13" t="s">
        <v>0</v>
      </c>
      <c r="C4" s="13"/>
      <c r="D4" s="92"/>
      <c r="E4" s="96"/>
      <c r="F4" s="96"/>
      <c r="G4" s="96"/>
      <c r="H4" s="96"/>
      <c r="I4" s="96"/>
      <c r="J4" s="97"/>
    </row>
    <row r="5" spans="1:13" ht="44.45" customHeight="1">
      <c r="A5" s="81" t="s">
        <v>1</v>
      </c>
      <c r="B5" s="81"/>
      <c r="C5" s="93"/>
      <c r="D5" s="91" t="s">
        <v>11</v>
      </c>
      <c r="E5" s="82" t="s">
        <v>9</v>
      </c>
      <c r="F5" s="83"/>
      <c r="G5" s="84"/>
      <c r="H5" s="82" t="s">
        <v>10</v>
      </c>
      <c r="I5" s="83"/>
      <c r="J5" s="84"/>
    </row>
    <row r="6" spans="1:13" ht="50.1" customHeight="1">
      <c r="A6" s="13"/>
      <c r="B6" s="13"/>
      <c r="C6" s="18"/>
      <c r="D6" s="92"/>
      <c r="E6" s="49" t="s">
        <v>11</v>
      </c>
      <c r="F6" s="19" t="s">
        <v>12</v>
      </c>
      <c r="G6" s="50" t="s">
        <v>13</v>
      </c>
      <c r="H6" s="49" t="s">
        <v>11</v>
      </c>
      <c r="I6" s="19" t="s">
        <v>12</v>
      </c>
      <c r="J6" s="50" t="s">
        <v>13</v>
      </c>
    </row>
    <row r="7" spans="1:13" ht="31.5" customHeight="1">
      <c r="A7" s="12"/>
      <c r="B7" s="12"/>
      <c r="C7" s="37"/>
      <c r="D7" s="53"/>
      <c r="E7" s="6"/>
      <c r="F7" s="6"/>
      <c r="G7" s="6"/>
      <c r="H7" s="6"/>
      <c r="I7" s="6"/>
      <c r="J7" s="6"/>
    </row>
    <row r="8" spans="1:13" ht="39.950000000000003" customHeight="1">
      <c r="A8" s="13"/>
      <c r="B8" s="13" t="s">
        <v>103</v>
      </c>
      <c r="C8" s="23"/>
      <c r="D8" s="90" t="s">
        <v>102</v>
      </c>
      <c r="E8" s="80"/>
      <c r="F8" s="80"/>
      <c r="G8" s="80"/>
      <c r="H8" s="80"/>
      <c r="I8" s="80"/>
      <c r="J8" s="80"/>
      <c r="K8" s="34"/>
      <c r="L8" s="34"/>
      <c r="M8" s="34"/>
    </row>
    <row r="9" spans="1:13" ht="24.95" customHeight="1">
      <c r="A9" s="13"/>
      <c r="B9" s="13"/>
      <c r="C9" s="23"/>
      <c r="D9" s="5"/>
      <c r="E9" s="5"/>
      <c r="F9" s="5"/>
      <c r="G9" s="5"/>
      <c r="H9" s="5"/>
      <c r="I9" s="5"/>
      <c r="J9" s="5"/>
    </row>
    <row r="10" spans="1:13" ht="39" customHeight="1">
      <c r="A10" s="51"/>
      <c r="B10" s="51" t="s">
        <v>55</v>
      </c>
      <c r="C10" s="52"/>
      <c r="D10" s="44">
        <f>E10+H10</f>
        <v>6216</v>
      </c>
      <c r="E10" s="43">
        <f>SUM(F10:G10)</f>
        <v>154</v>
      </c>
      <c r="F10" s="43">
        <f t="shared" ref="F10:G10" si="0">SUM(F12:F30)</f>
        <v>78</v>
      </c>
      <c r="G10" s="43">
        <f t="shared" si="0"/>
        <v>76</v>
      </c>
      <c r="H10" s="43">
        <f>SUM(I10:J10)</f>
        <v>6062</v>
      </c>
      <c r="I10" s="43">
        <f>SUM(I12:I30)</f>
        <v>3137</v>
      </c>
      <c r="J10" s="43">
        <f>SUM(J12:J30)</f>
        <v>2925</v>
      </c>
    </row>
    <row r="11" spans="1:13" ht="31.5" customHeight="1">
      <c r="A11" s="24"/>
      <c r="B11" s="24"/>
      <c r="C11" s="25"/>
      <c r="D11" s="44"/>
      <c r="E11" s="43"/>
      <c r="F11" s="43"/>
      <c r="G11" s="43"/>
      <c r="H11" s="43"/>
      <c r="I11" s="43"/>
      <c r="J11" s="43"/>
    </row>
    <row r="12" spans="1:13" ht="45" customHeight="1">
      <c r="A12" s="26"/>
      <c r="B12" s="12" t="s">
        <v>17</v>
      </c>
      <c r="C12" s="27"/>
      <c r="D12" s="44">
        <f t="shared" ref="D12:D30" si="1">E12+H12</f>
        <v>3139</v>
      </c>
      <c r="E12" s="43">
        <f t="shared" ref="E12:E25" si="2">SUM(F12:G12)</f>
        <v>0</v>
      </c>
      <c r="F12" s="43">
        <v>0</v>
      </c>
      <c r="G12" s="43">
        <v>0</v>
      </c>
      <c r="H12" s="43">
        <f t="shared" ref="H12:H25" si="3">SUM(I12:J12)</f>
        <v>3139</v>
      </c>
      <c r="I12" s="43">
        <v>1620</v>
      </c>
      <c r="J12" s="43">
        <v>1519</v>
      </c>
    </row>
    <row r="13" spans="1:13" ht="45" customHeight="1">
      <c r="A13" s="28"/>
      <c r="B13" s="13" t="s">
        <v>18</v>
      </c>
      <c r="C13" s="30"/>
      <c r="D13" s="44">
        <f t="shared" si="1"/>
        <v>170</v>
      </c>
      <c r="E13" s="43">
        <f t="shared" si="2"/>
        <v>0</v>
      </c>
      <c r="F13" s="43">
        <v>0</v>
      </c>
      <c r="G13" s="43">
        <v>0</v>
      </c>
      <c r="H13" s="43">
        <f t="shared" si="3"/>
        <v>170</v>
      </c>
      <c r="I13" s="43">
        <v>83</v>
      </c>
      <c r="J13" s="43">
        <v>87</v>
      </c>
    </row>
    <row r="14" spans="1:13" ht="45" customHeight="1">
      <c r="A14" s="28"/>
      <c r="B14" s="13" t="s">
        <v>19</v>
      </c>
      <c r="C14" s="30"/>
      <c r="D14" s="44">
        <f t="shared" si="1"/>
        <v>0</v>
      </c>
      <c r="E14" s="43">
        <f t="shared" si="2"/>
        <v>0</v>
      </c>
      <c r="F14" s="43">
        <v>0</v>
      </c>
      <c r="G14" s="43">
        <v>0</v>
      </c>
      <c r="H14" s="43">
        <f t="shared" si="3"/>
        <v>0</v>
      </c>
      <c r="I14" s="43">
        <v>0</v>
      </c>
      <c r="J14" s="43">
        <v>0</v>
      </c>
    </row>
    <row r="15" spans="1:13" ht="45" customHeight="1">
      <c r="A15" s="28"/>
      <c r="B15" s="13" t="s">
        <v>20</v>
      </c>
      <c r="C15" s="30"/>
      <c r="D15" s="44">
        <f t="shared" si="1"/>
        <v>484</v>
      </c>
      <c r="E15" s="43">
        <f t="shared" si="2"/>
        <v>0</v>
      </c>
      <c r="F15" s="43">
        <v>0</v>
      </c>
      <c r="G15" s="43">
        <v>0</v>
      </c>
      <c r="H15" s="43">
        <f t="shared" si="3"/>
        <v>484</v>
      </c>
      <c r="I15" s="43">
        <v>248</v>
      </c>
      <c r="J15" s="43">
        <v>236</v>
      </c>
    </row>
    <row r="16" spans="1:13" ht="45" customHeight="1">
      <c r="A16" s="28"/>
      <c r="B16" s="13" t="s">
        <v>21</v>
      </c>
      <c r="C16" s="30"/>
      <c r="D16" s="44">
        <f t="shared" si="1"/>
        <v>0</v>
      </c>
      <c r="E16" s="43">
        <f t="shared" si="2"/>
        <v>0</v>
      </c>
      <c r="F16" s="43">
        <v>0</v>
      </c>
      <c r="G16" s="43">
        <v>0</v>
      </c>
      <c r="H16" s="43">
        <f t="shared" si="3"/>
        <v>0</v>
      </c>
      <c r="I16" s="43">
        <v>0</v>
      </c>
      <c r="J16" s="43">
        <v>0</v>
      </c>
    </row>
    <row r="17" spans="1:10" ht="45" customHeight="1">
      <c r="A17" s="28"/>
      <c r="B17" s="13" t="s">
        <v>22</v>
      </c>
      <c r="C17" s="23"/>
      <c r="D17" s="44">
        <f t="shared" si="1"/>
        <v>0</v>
      </c>
      <c r="E17" s="43">
        <f t="shared" si="2"/>
        <v>0</v>
      </c>
      <c r="F17" s="43">
        <v>0</v>
      </c>
      <c r="G17" s="43">
        <v>0</v>
      </c>
      <c r="H17" s="43">
        <f t="shared" si="3"/>
        <v>0</v>
      </c>
      <c r="I17" s="43">
        <v>0</v>
      </c>
      <c r="J17" s="43">
        <v>0</v>
      </c>
    </row>
    <row r="18" spans="1:10" ht="45" customHeight="1">
      <c r="A18" s="13"/>
      <c r="B18" s="13" t="s">
        <v>23</v>
      </c>
      <c r="C18" s="31"/>
      <c r="D18" s="44">
        <f t="shared" si="1"/>
        <v>0</v>
      </c>
      <c r="E18" s="43">
        <f t="shared" si="2"/>
        <v>0</v>
      </c>
      <c r="F18" s="43">
        <v>0</v>
      </c>
      <c r="G18" s="43">
        <v>0</v>
      </c>
      <c r="H18" s="43">
        <f t="shared" si="3"/>
        <v>0</v>
      </c>
      <c r="I18" s="43">
        <v>0</v>
      </c>
      <c r="J18" s="43">
        <v>0</v>
      </c>
    </row>
    <row r="19" spans="1:10" ht="45" customHeight="1">
      <c r="A19" s="13"/>
      <c r="B19" s="13" t="s">
        <v>24</v>
      </c>
      <c r="C19" s="31"/>
      <c r="D19" s="44">
        <f t="shared" si="1"/>
        <v>0</v>
      </c>
      <c r="E19" s="43">
        <f t="shared" si="2"/>
        <v>0</v>
      </c>
      <c r="F19" s="43">
        <v>0</v>
      </c>
      <c r="G19" s="43">
        <v>0</v>
      </c>
      <c r="H19" s="43">
        <f t="shared" si="3"/>
        <v>0</v>
      </c>
      <c r="I19" s="43">
        <v>0</v>
      </c>
      <c r="J19" s="43">
        <v>0</v>
      </c>
    </row>
    <row r="20" spans="1:10" ht="45" customHeight="1">
      <c r="A20" s="13"/>
      <c r="B20" s="13" t="s">
        <v>25</v>
      </c>
      <c r="C20" s="30"/>
      <c r="D20" s="44">
        <f t="shared" si="1"/>
        <v>0</v>
      </c>
      <c r="E20" s="43">
        <f t="shared" si="2"/>
        <v>0</v>
      </c>
      <c r="F20" s="43">
        <v>0</v>
      </c>
      <c r="G20" s="43">
        <v>0</v>
      </c>
      <c r="H20" s="43">
        <f t="shared" si="3"/>
        <v>0</v>
      </c>
      <c r="I20" s="43">
        <v>0</v>
      </c>
      <c r="J20" s="43">
        <v>0</v>
      </c>
    </row>
    <row r="21" spans="1:10" ht="45" customHeight="1">
      <c r="A21" s="28"/>
      <c r="B21" s="13" t="s">
        <v>26</v>
      </c>
      <c r="C21" s="30"/>
      <c r="D21" s="44">
        <f t="shared" si="1"/>
        <v>409</v>
      </c>
      <c r="E21" s="43">
        <f t="shared" si="2"/>
        <v>29</v>
      </c>
      <c r="F21" s="43">
        <v>20</v>
      </c>
      <c r="G21" s="43">
        <v>9</v>
      </c>
      <c r="H21" s="43">
        <f t="shared" si="3"/>
        <v>380</v>
      </c>
      <c r="I21" s="43">
        <v>206</v>
      </c>
      <c r="J21" s="43">
        <v>174</v>
      </c>
    </row>
    <row r="22" spans="1:10" ht="45" customHeight="1">
      <c r="A22" s="28"/>
      <c r="B22" s="13" t="s">
        <v>27</v>
      </c>
      <c r="C22" s="30"/>
      <c r="D22" s="44">
        <f t="shared" si="1"/>
        <v>744</v>
      </c>
      <c r="E22" s="43">
        <f t="shared" si="2"/>
        <v>0</v>
      </c>
      <c r="F22" s="43">
        <v>0</v>
      </c>
      <c r="G22" s="43">
        <v>0</v>
      </c>
      <c r="H22" s="43">
        <f t="shared" si="3"/>
        <v>744</v>
      </c>
      <c r="I22" s="43">
        <v>376</v>
      </c>
      <c r="J22" s="43">
        <v>368</v>
      </c>
    </row>
    <row r="23" spans="1:10" ht="45" customHeight="1">
      <c r="A23" s="28"/>
      <c r="B23" s="13" t="s">
        <v>14</v>
      </c>
      <c r="C23" s="30"/>
      <c r="D23" s="44">
        <f t="shared" si="1"/>
        <v>551</v>
      </c>
      <c r="E23" s="43">
        <f t="shared" si="2"/>
        <v>81</v>
      </c>
      <c r="F23" s="43">
        <v>40</v>
      </c>
      <c r="G23" s="43">
        <v>41</v>
      </c>
      <c r="H23" s="43">
        <f t="shared" si="3"/>
        <v>470</v>
      </c>
      <c r="I23" s="43">
        <v>238</v>
      </c>
      <c r="J23" s="43">
        <v>232</v>
      </c>
    </row>
    <row r="24" spans="1:10" ht="45" customHeight="1">
      <c r="A24" s="28"/>
      <c r="B24" s="13" t="s">
        <v>15</v>
      </c>
      <c r="C24" s="30"/>
      <c r="D24" s="44">
        <f t="shared" si="1"/>
        <v>0</v>
      </c>
      <c r="E24" s="43">
        <f t="shared" si="2"/>
        <v>0</v>
      </c>
      <c r="F24" s="43">
        <v>0</v>
      </c>
      <c r="G24" s="43">
        <v>0</v>
      </c>
      <c r="H24" s="43">
        <f t="shared" si="3"/>
        <v>0</v>
      </c>
      <c r="I24" s="43">
        <v>0</v>
      </c>
      <c r="J24" s="43">
        <v>0</v>
      </c>
    </row>
    <row r="25" spans="1:10" ht="45" customHeight="1">
      <c r="A25" s="28"/>
      <c r="B25" s="13" t="s">
        <v>16</v>
      </c>
      <c r="C25" s="30"/>
      <c r="D25" s="44">
        <f t="shared" si="1"/>
        <v>285</v>
      </c>
      <c r="E25" s="43">
        <f t="shared" si="2"/>
        <v>0</v>
      </c>
      <c r="F25" s="43">
        <v>0</v>
      </c>
      <c r="G25" s="43">
        <v>0</v>
      </c>
      <c r="H25" s="43">
        <f t="shared" si="3"/>
        <v>285</v>
      </c>
      <c r="I25" s="43">
        <v>160</v>
      </c>
      <c r="J25" s="43">
        <v>125</v>
      </c>
    </row>
    <row r="26" spans="1:10" ht="31.5" customHeight="1">
      <c r="A26" s="39"/>
      <c r="B26" s="39"/>
      <c r="C26" s="40"/>
      <c r="D26" s="44"/>
      <c r="E26" s="43"/>
      <c r="F26" s="43"/>
      <c r="G26" s="43"/>
      <c r="H26" s="43"/>
      <c r="I26" s="43"/>
      <c r="J26" s="43"/>
    </row>
    <row r="27" spans="1:10" ht="45" customHeight="1">
      <c r="A27" s="16"/>
      <c r="B27" s="13" t="s">
        <v>28</v>
      </c>
      <c r="C27" s="32"/>
      <c r="D27" s="44">
        <f t="shared" si="1"/>
        <v>0</v>
      </c>
      <c r="E27" s="43">
        <f>SUM(F27:G27)</f>
        <v>0</v>
      </c>
      <c r="F27" s="43">
        <v>0</v>
      </c>
      <c r="G27" s="43">
        <v>0</v>
      </c>
      <c r="H27" s="43">
        <f>SUM(I27:J27)</f>
        <v>0</v>
      </c>
      <c r="I27" s="43">
        <v>0</v>
      </c>
      <c r="J27" s="43">
        <v>0</v>
      </c>
    </row>
    <row r="28" spans="1:10" ht="45" customHeight="1">
      <c r="A28" s="16"/>
      <c r="B28" s="13" t="s">
        <v>29</v>
      </c>
      <c r="C28" s="32"/>
      <c r="D28" s="44">
        <f t="shared" si="1"/>
        <v>0</v>
      </c>
      <c r="E28" s="43">
        <f>SUM(F28:G28)</f>
        <v>0</v>
      </c>
      <c r="F28" s="43">
        <v>0</v>
      </c>
      <c r="G28" s="43">
        <v>0</v>
      </c>
      <c r="H28" s="43">
        <f>SUM(I28:J28)</f>
        <v>0</v>
      </c>
      <c r="I28" s="43">
        <v>0</v>
      </c>
      <c r="J28" s="43">
        <v>0</v>
      </c>
    </row>
    <row r="29" spans="1:10" ht="45" customHeight="1">
      <c r="A29" s="16"/>
      <c r="B29" s="13" t="s">
        <v>30</v>
      </c>
      <c r="C29" s="32"/>
      <c r="D29" s="44">
        <f t="shared" si="1"/>
        <v>44</v>
      </c>
      <c r="E29" s="43">
        <f>SUM(F29:G29)</f>
        <v>44</v>
      </c>
      <c r="F29" s="43">
        <v>18</v>
      </c>
      <c r="G29" s="43">
        <v>26</v>
      </c>
      <c r="H29" s="43">
        <f>SUM(I29:J29)</f>
        <v>0</v>
      </c>
      <c r="I29" s="43">
        <v>0</v>
      </c>
      <c r="J29" s="43">
        <v>0</v>
      </c>
    </row>
    <row r="30" spans="1:10" ht="45" customHeight="1">
      <c r="A30" s="14"/>
      <c r="B30" s="24" t="s">
        <v>31</v>
      </c>
      <c r="C30" s="15"/>
      <c r="D30" s="46">
        <f t="shared" si="1"/>
        <v>390</v>
      </c>
      <c r="E30" s="47">
        <f>SUM(F30:G30)</f>
        <v>0</v>
      </c>
      <c r="F30" s="47">
        <v>0</v>
      </c>
      <c r="G30" s="47">
        <v>0</v>
      </c>
      <c r="H30" s="47">
        <f>SUM(I30:J30)</f>
        <v>390</v>
      </c>
      <c r="I30" s="47">
        <v>206</v>
      </c>
      <c r="J30" s="47">
        <v>184</v>
      </c>
    </row>
  </sheetData>
  <mergeCells count="6">
    <mergeCell ref="D8:J8"/>
    <mergeCell ref="D5:D6"/>
    <mergeCell ref="A5:C5"/>
    <mergeCell ref="E5:G5"/>
    <mergeCell ref="D3:J4"/>
    <mergeCell ref="H5:J5"/>
  </mergeCells>
  <phoneticPr fontId="1"/>
  <printOptions gridLinesSet="0"/>
  <pageMargins left="0.55118110236220474" right="0.78740157480314965" top="0.98425196850393704" bottom="0.94488188976377963" header="0.51181102362204722" footer="0.51181102362204722"/>
  <pageSetup paperSize="9" scale="55" orientation="portrait" r:id="rId1"/>
  <headerFooter alignWithMargins="0"/>
  <rowBreaks count="1" manualBreakCount="1">
    <brk id="30" max="16383" man="1"/>
  </rowBreaks>
  <ignoredErrors>
    <ignoredError sqref="E10 H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7"/>
  <sheetViews>
    <sheetView view="pageBreakPreview" zoomScale="60" zoomScaleNormal="62" zoomScalePageLayoutView="57" workbookViewId="0">
      <selection activeCell="B1" sqref="B1"/>
    </sheetView>
  </sheetViews>
  <sheetFormatPr defaultRowHeight="27.95" customHeight="1"/>
  <cols>
    <col min="1" max="1" width="1.69921875" style="4" customWidth="1"/>
    <col min="2" max="2" width="13.796875" style="4" customWidth="1"/>
    <col min="3" max="3" width="1.69921875" style="4" customWidth="1"/>
    <col min="4" max="4" width="10" style="4" customWidth="1"/>
    <col min="5" max="5" width="9.69921875" style="4" customWidth="1"/>
    <col min="6" max="6" width="9.59765625" style="4" customWidth="1"/>
    <col min="7" max="15" width="8.796875" style="4" customWidth="1"/>
    <col min="16" max="16" width="8.796875" style="4"/>
    <col min="17" max="25" width="12.69921875" style="4" customWidth="1"/>
    <col min="26" max="26" width="1.69921875" style="4" customWidth="1"/>
    <col min="27" max="27" width="13.69921875" style="4" customWidth="1"/>
    <col min="28" max="28" width="1.69921875" style="4" customWidth="1"/>
    <col min="29" max="16384" width="8.796875" style="4"/>
  </cols>
  <sheetData>
    <row r="1" spans="1:28" ht="31.5" customHeight="1">
      <c r="A1" s="9"/>
      <c r="B1" s="11" t="s">
        <v>65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Q1" s="9"/>
      <c r="R1" s="9"/>
      <c r="S1" s="9"/>
      <c r="T1" s="9"/>
      <c r="U1" s="9"/>
      <c r="V1" s="9"/>
      <c r="W1" s="9"/>
      <c r="X1" s="9"/>
      <c r="Y1" s="9"/>
    </row>
    <row r="2" spans="1:28" ht="3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Q2" s="10"/>
      <c r="R2" s="10"/>
      <c r="S2" s="10"/>
      <c r="T2" s="10"/>
      <c r="U2" s="10"/>
      <c r="V2" s="10"/>
      <c r="W2" s="10"/>
      <c r="X2" s="10"/>
      <c r="Y2" s="10"/>
    </row>
    <row r="3" spans="1:28" ht="31.5" customHeight="1">
      <c r="A3" s="12"/>
      <c r="B3" s="12"/>
      <c r="C3" s="12"/>
      <c r="D3" s="91" t="s">
        <v>54</v>
      </c>
      <c r="E3" s="94"/>
      <c r="F3" s="94"/>
      <c r="G3" s="101" t="s">
        <v>66</v>
      </c>
      <c r="H3" s="94"/>
      <c r="I3" s="95"/>
      <c r="J3" s="101" t="s">
        <v>67</v>
      </c>
      <c r="K3" s="94"/>
      <c r="L3" s="95"/>
      <c r="M3" s="101" t="s">
        <v>68</v>
      </c>
      <c r="N3" s="94"/>
      <c r="O3" s="95"/>
      <c r="Q3" s="101" t="s">
        <v>3</v>
      </c>
      <c r="R3" s="94"/>
      <c r="S3" s="95"/>
      <c r="T3" s="101" t="s">
        <v>4</v>
      </c>
      <c r="U3" s="94"/>
      <c r="V3" s="95"/>
      <c r="W3" s="101" t="s">
        <v>5</v>
      </c>
      <c r="X3" s="94"/>
      <c r="Y3" s="94"/>
      <c r="Z3" s="101" t="s">
        <v>69</v>
      </c>
      <c r="AA3" s="94"/>
      <c r="AB3" s="94"/>
    </row>
    <row r="4" spans="1:28" ht="31.5" customHeight="1">
      <c r="A4" s="13"/>
      <c r="B4" s="13" t="s">
        <v>0</v>
      </c>
      <c r="C4" s="13"/>
      <c r="D4" s="104"/>
      <c r="E4" s="105"/>
      <c r="F4" s="105"/>
      <c r="G4" s="102"/>
      <c r="H4" s="96"/>
      <c r="I4" s="97"/>
      <c r="J4" s="102"/>
      <c r="K4" s="96"/>
      <c r="L4" s="97"/>
      <c r="M4" s="102"/>
      <c r="N4" s="96"/>
      <c r="O4" s="97"/>
      <c r="Q4" s="102"/>
      <c r="R4" s="96"/>
      <c r="S4" s="97"/>
      <c r="T4" s="102"/>
      <c r="U4" s="96"/>
      <c r="V4" s="97"/>
      <c r="W4" s="102"/>
      <c r="X4" s="96"/>
      <c r="Y4" s="96"/>
      <c r="Z4" s="103"/>
      <c r="AA4" s="81"/>
      <c r="AB4" s="81"/>
    </row>
    <row r="5" spans="1:28" ht="31.5" customHeight="1">
      <c r="A5" s="81" t="s">
        <v>1</v>
      </c>
      <c r="B5" s="81"/>
      <c r="C5" s="93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76"/>
      <c r="Q5" s="17"/>
      <c r="R5" s="17"/>
      <c r="S5" s="17"/>
      <c r="T5" s="17"/>
      <c r="U5" s="17"/>
      <c r="V5" s="17"/>
      <c r="W5" s="17"/>
      <c r="X5" s="17"/>
      <c r="Y5" s="17"/>
      <c r="Z5" s="103"/>
      <c r="AA5" s="81"/>
      <c r="AB5" s="81"/>
    </row>
    <row r="6" spans="1:28" ht="31.5" customHeight="1">
      <c r="A6" s="13"/>
      <c r="B6" s="13"/>
      <c r="C6" s="18"/>
      <c r="D6" s="19" t="s">
        <v>2</v>
      </c>
      <c r="E6" s="19" t="s">
        <v>6</v>
      </c>
      <c r="F6" s="19" t="s">
        <v>7</v>
      </c>
      <c r="G6" s="19" t="s">
        <v>2</v>
      </c>
      <c r="H6" s="19" t="s">
        <v>6</v>
      </c>
      <c r="I6" s="19" t="s">
        <v>7</v>
      </c>
      <c r="J6" s="19" t="s">
        <v>2</v>
      </c>
      <c r="K6" s="19" t="s">
        <v>6</v>
      </c>
      <c r="L6" s="19" t="s">
        <v>7</v>
      </c>
      <c r="M6" s="19" t="s">
        <v>2</v>
      </c>
      <c r="N6" s="19" t="s">
        <v>6</v>
      </c>
      <c r="O6" s="77" t="s">
        <v>7</v>
      </c>
      <c r="Q6" s="19" t="s">
        <v>2</v>
      </c>
      <c r="R6" s="19" t="s">
        <v>6</v>
      </c>
      <c r="S6" s="19" t="s">
        <v>7</v>
      </c>
      <c r="T6" s="19" t="s">
        <v>2</v>
      </c>
      <c r="U6" s="19" t="s">
        <v>6</v>
      </c>
      <c r="V6" s="19" t="s">
        <v>7</v>
      </c>
      <c r="W6" s="19" t="s">
        <v>2</v>
      </c>
      <c r="X6" s="19" t="s">
        <v>6</v>
      </c>
      <c r="Y6" s="19" t="s">
        <v>7</v>
      </c>
      <c r="Z6" s="103"/>
      <c r="AA6" s="81"/>
      <c r="AB6" s="81"/>
    </row>
    <row r="7" spans="1:28" ht="31.5" customHeight="1">
      <c r="A7" s="24"/>
      <c r="B7" s="24"/>
      <c r="C7" s="6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78"/>
      <c r="Q7" s="20"/>
      <c r="R7" s="20"/>
      <c r="S7" s="20"/>
      <c r="T7" s="20"/>
      <c r="U7" s="20"/>
      <c r="V7" s="20"/>
      <c r="W7" s="20"/>
      <c r="X7" s="20"/>
      <c r="Y7" s="20"/>
      <c r="Z7" s="102"/>
      <c r="AA7" s="96"/>
      <c r="AB7" s="96"/>
    </row>
    <row r="8" spans="1:28" ht="30" customHeight="1">
      <c r="A8" s="13"/>
      <c r="B8" s="13"/>
      <c r="C8" s="23"/>
      <c r="D8" s="44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1"/>
      <c r="Q8" s="43"/>
      <c r="R8" s="43"/>
      <c r="S8" s="43"/>
      <c r="T8" s="43"/>
      <c r="U8" s="43"/>
      <c r="V8" s="43"/>
      <c r="W8" s="43"/>
      <c r="X8" s="43"/>
      <c r="Y8" s="43"/>
      <c r="Z8" s="38"/>
      <c r="AA8" s="12"/>
      <c r="AB8" s="12"/>
    </row>
    <row r="9" spans="1:28" ht="39.950000000000003" customHeight="1">
      <c r="A9" s="13"/>
      <c r="B9" s="13" t="s">
        <v>104</v>
      </c>
      <c r="C9" s="13"/>
      <c r="D9" s="98" t="s">
        <v>102</v>
      </c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1"/>
      <c r="Q9" s="99" t="s">
        <v>102</v>
      </c>
      <c r="R9" s="99"/>
      <c r="S9" s="99"/>
      <c r="T9" s="99"/>
      <c r="U9" s="99"/>
      <c r="V9" s="99"/>
      <c r="W9" s="99"/>
      <c r="X9" s="99"/>
      <c r="Y9" s="100"/>
      <c r="Z9" s="42"/>
      <c r="AA9" s="13" t="s">
        <v>104</v>
      </c>
      <c r="AB9" s="13"/>
    </row>
    <row r="10" spans="1:28" ht="22.5" customHeight="1">
      <c r="A10" s="13"/>
      <c r="B10" s="13"/>
      <c r="C10" s="13"/>
      <c r="D10" s="44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1"/>
      <c r="Q10" s="43"/>
      <c r="R10" s="43"/>
      <c r="S10" s="43"/>
      <c r="T10" s="43"/>
      <c r="U10" s="43"/>
      <c r="V10" s="43"/>
      <c r="W10" s="43"/>
      <c r="X10" s="43"/>
      <c r="Y10" s="43"/>
      <c r="Z10" s="42"/>
      <c r="AA10" s="13"/>
      <c r="AB10" s="13"/>
    </row>
    <row r="11" spans="1:28" ht="39" customHeight="1">
      <c r="A11" s="51"/>
      <c r="B11" s="51" t="s">
        <v>55</v>
      </c>
      <c r="C11" s="52"/>
      <c r="D11" s="44">
        <f>SUM(E11:F11)</f>
        <v>6216</v>
      </c>
      <c r="E11" s="43">
        <f>H11+K11+N11+R11+U11+X11</f>
        <v>3215</v>
      </c>
      <c r="F11" s="43">
        <f>I11+L11+O11+S11+V11+Y11</f>
        <v>3001</v>
      </c>
      <c r="G11" s="43">
        <f>SUM(H11:I11)</f>
        <v>232</v>
      </c>
      <c r="H11" s="43">
        <f t="shared" ref="H11:O11" si="0">SUM(H16:H34)</f>
        <v>119</v>
      </c>
      <c r="I11" s="43">
        <f t="shared" si="0"/>
        <v>113</v>
      </c>
      <c r="J11" s="43">
        <f>SUM(K11:L11)</f>
        <v>815</v>
      </c>
      <c r="K11" s="43">
        <f t="shared" si="0"/>
        <v>422</v>
      </c>
      <c r="L11" s="43">
        <f t="shared" si="0"/>
        <v>393</v>
      </c>
      <c r="M11" s="43">
        <f>SUM(N11:O11)</f>
        <v>920</v>
      </c>
      <c r="N11" s="43">
        <f t="shared" si="0"/>
        <v>491</v>
      </c>
      <c r="O11" s="43">
        <f t="shared" si="0"/>
        <v>429</v>
      </c>
      <c r="P11" s="1"/>
      <c r="Q11" s="43">
        <f>SUM(R11:S11)</f>
        <v>1427</v>
      </c>
      <c r="R11" s="43">
        <f t="shared" ref="R11:S11" si="1">SUM(R16:R34)</f>
        <v>767</v>
      </c>
      <c r="S11" s="43">
        <f t="shared" si="1"/>
        <v>660</v>
      </c>
      <c r="T11" s="43">
        <f>SUM(U11:V11)</f>
        <v>1471</v>
      </c>
      <c r="U11" s="43">
        <f t="shared" ref="U11:V11" si="2">SUM(U16:U34)</f>
        <v>742</v>
      </c>
      <c r="V11" s="43">
        <f t="shared" si="2"/>
        <v>729</v>
      </c>
      <c r="W11" s="43">
        <f>SUM(X11:Y11)</f>
        <v>1351</v>
      </c>
      <c r="X11" s="43">
        <f t="shared" ref="X11:Y11" si="3">SUM(X16:X34)</f>
        <v>674</v>
      </c>
      <c r="Y11" s="43">
        <f t="shared" si="3"/>
        <v>677</v>
      </c>
      <c r="Z11" s="61"/>
      <c r="AA11" s="51" t="s">
        <v>85</v>
      </c>
      <c r="AB11" s="51"/>
    </row>
    <row r="12" spans="1:28" ht="22.5" customHeight="1">
      <c r="A12" s="21"/>
      <c r="B12" s="21"/>
      <c r="C12" s="22"/>
      <c r="D12" s="44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1"/>
      <c r="Q12" s="43"/>
      <c r="R12" s="43"/>
      <c r="S12" s="43"/>
      <c r="T12" s="43"/>
      <c r="U12" s="43"/>
      <c r="V12" s="43"/>
      <c r="W12" s="43"/>
      <c r="X12" s="43"/>
      <c r="Y12" s="43"/>
      <c r="Z12" s="42"/>
      <c r="AA12" s="51"/>
      <c r="AB12" s="13"/>
    </row>
    <row r="13" spans="1:28" ht="38.25" customHeight="1">
      <c r="A13" s="21"/>
      <c r="B13" s="51" t="s">
        <v>50</v>
      </c>
      <c r="C13" s="22"/>
      <c r="D13" s="44">
        <f t="shared" ref="D13:D14" si="4">SUM(E13:F13)</f>
        <v>154</v>
      </c>
      <c r="E13" s="43">
        <f t="shared" ref="E13:E14" si="5">H13+K13+N13+R13+U13+X13</f>
        <v>78</v>
      </c>
      <c r="F13" s="43">
        <f t="shared" ref="F13:F14" si="6">I13+L13+O13+S13+V13+Y13</f>
        <v>76</v>
      </c>
      <c r="G13" s="43">
        <f>SUM(H13:I13)</f>
        <v>3</v>
      </c>
      <c r="H13" s="43">
        <v>1</v>
      </c>
      <c r="I13" s="43">
        <v>2</v>
      </c>
      <c r="J13" s="43">
        <f>SUM(K13:L13)</f>
        <v>16</v>
      </c>
      <c r="K13" s="43">
        <v>5</v>
      </c>
      <c r="L13" s="43">
        <v>11</v>
      </c>
      <c r="M13" s="43">
        <f>SUM(N13:O13)</f>
        <v>27</v>
      </c>
      <c r="N13" s="43">
        <v>12</v>
      </c>
      <c r="O13" s="43">
        <v>15</v>
      </c>
      <c r="P13" s="1"/>
      <c r="Q13" s="43">
        <f>SUM(R13:S13)</f>
        <v>28</v>
      </c>
      <c r="R13" s="43">
        <v>14</v>
      </c>
      <c r="S13" s="43">
        <v>14</v>
      </c>
      <c r="T13" s="43">
        <f>SUM(U13:V13)</f>
        <v>41</v>
      </c>
      <c r="U13" s="43">
        <v>25</v>
      </c>
      <c r="V13" s="43">
        <v>16</v>
      </c>
      <c r="W13" s="43">
        <f>SUM(X13:Y13)</f>
        <v>39</v>
      </c>
      <c r="X13" s="43">
        <v>21</v>
      </c>
      <c r="Y13" s="43">
        <v>18</v>
      </c>
      <c r="Z13" s="61"/>
      <c r="AA13" s="51" t="s">
        <v>50</v>
      </c>
      <c r="AB13" s="51"/>
    </row>
    <row r="14" spans="1:28" ht="38.25" customHeight="1">
      <c r="A14" s="21"/>
      <c r="B14" s="51" t="s">
        <v>51</v>
      </c>
      <c r="C14" s="22"/>
      <c r="D14" s="44">
        <f t="shared" si="4"/>
        <v>6062</v>
      </c>
      <c r="E14" s="43">
        <f t="shared" si="5"/>
        <v>3137</v>
      </c>
      <c r="F14" s="43">
        <f t="shared" si="6"/>
        <v>2925</v>
      </c>
      <c r="G14" s="43">
        <f>SUM(H14:I14)</f>
        <v>229</v>
      </c>
      <c r="H14" s="43">
        <f>SUM(H16:H34)-H13</f>
        <v>118</v>
      </c>
      <c r="I14" s="43">
        <f>SUM(I16:I34)-I13</f>
        <v>111</v>
      </c>
      <c r="J14" s="43">
        <f>SUM(K14:L14)</f>
        <v>799</v>
      </c>
      <c r="K14" s="43">
        <f t="shared" ref="K14:L14" si="7">SUM(K16:K34)-K13</f>
        <v>417</v>
      </c>
      <c r="L14" s="43">
        <f t="shared" si="7"/>
        <v>382</v>
      </c>
      <c r="M14" s="43">
        <f>SUM(N14:O14)</f>
        <v>893</v>
      </c>
      <c r="N14" s="43">
        <f t="shared" ref="N14:O14" si="8">SUM(N16:N34)-N13</f>
        <v>479</v>
      </c>
      <c r="O14" s="43">
        <f t="shared" si="8"/>
        <v>414</v>
      </c>
      <c r="P14" s="1"/>
      <c r="Q14" s="43">
        <f>SUM(R14:S14)</f>
        <v>1399</v>
      </c>
      <c r="R14" s="43">
        <f t="shared" ref="R14:S14" si="9">SUM(R16:R34)-R13</f>
        <v>753</v>
      </c>
      <c r="S14" s="43">
        <f t="shared" si="9"/>
        <v>646</v>
      </c>
      <c r="T14" s="43">
        <f>SUM(U14:V14)</f>
        <v>1430</v>
      </c>
      <c r="U14" s="43">
        <f t="shared" ref="U14:V14" si="10">SUM(U16:U34)-U13</f>
        <v>717</v>
      </c>
      <c r="V14" s="43">
        <f t="shared" si="10"/>
        <v>713</v>
      </c>
      <c r="W14" s="43">
        <f>SUM(X14:Y14)</f>
        <v>1312</v>
      </c>
      <c r="X14" s="43">
        <f t="shared" ref="X14:Y14" si="11">SUM(X16:X34)-X13</f>
        <v>653</v>
      </c>
      <c r="Y14" s="43">
        <f t="shared" si="11"/>
        <v>659</v>
      </c>
      <c r="Z14" s="62"/>
      <c r="AA14" s="51" t="s">
        <v>51</v>
      </c>
      <c r="AB14" s="21"/>
    </row>
    <row r="15" spans="1:28" ht="22.5" customHeight="1">
      <c r="A15" s="24"/>
      <c r="B15" s="24"/>
      <c r="C15" s="25"/>
      <c r="D15" s="44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"/>
      <c r="Q15" s="43"/>
      <c r="R15" s="43"/>
      <c r="S15" s="43"/>
      <c r="T15" s="43"/>
      <c r="U15" s="43"/>
      <c r="V15" s="43"/>
      <c r="W15" s="43"/>
      <c r="X15" s="43"/>
      <c r="Y15" s="43"/>
      <c r="Z15" s="64"/>
      <c r="AA15" s="24"/>
      <c r="AB15" s="65"/>
    </row>
    <row r="16" spans="1:28" ht="45" customHeight="1">
      <c r="A16" s="26"/>
      <c r="B16" s="12" t="s">
        <v>17</v>
      </c>
      <c r="C16" s="27"/>
      <c r="D16" s="44">
        <f t="shared" ref="D16:D29" si="12">SUM(E16:F16)</f>
        <v>3139</v>
      </c>
      <c r="E16" s="43">
        <f t="shared" ref="E16:E29" si="13">H16+K16+N16+R16+U16+X16</f>
        <v>1620</v>
      </c>
      <c r="F16" s="43">
        <f t="shared" ref="F16:F29" si="14">I16+L16+O16+S16+V16+Y16</f>
        <v>1519</v>
      </c>
      <c r="G16" s="43">
        <f>SUM(H16:I16)</f>
        <v>98</v>
      </c>
      <c r="H16" s="43">
        <v>45</v>
      </c>
      <c r="I16" s="43">
        <v>53</v>
      </c>
      <c r="J16" s="43">
        <f t="shared" ref="J16:J29" si="15">SUM(K16:L16)</f>
        <v>390</v>
      </c>
      <c r="K16" s="43">
        <v>213</v>
      </c>
      <c r="L16" s="43">
        <v>177</v>
      </c>
      <c r="M16" s="43">
        <f t="shared" ref="M16:M29" si="16">SUM(N16:O16)</f>
        <v>432</v>
      </c>
      <c r="N16" s="43">
        <v>230</v>
      </c>
      <c r="O16" s="43">
        <v>202</v>
      </c>
      <c r="P16" s="1"/>
      <c r="Q16" s="43">
        <f>SUM(R16:S16)</f>
        <v>715</v>
      </c>
      <c r="R16" s="43">
        <v>383</v>
      </c>
      <c r="S16" s="43">
        <v>332</v>
      </c>
      <c r="T16" s="43">
        <f t="shared" ref="T16:T29" si="17">SUM(U16:V16)</f>
        <v>789</v>
      </c>
      <c r="U16" s="43">
        <v>402</v>
      </c>
      <c r="V16" s="43">
        <v>387</v>
      </c>
      <c r="W16" s="43">
        <f t="shared" ref="W16:W29" si="18">SUM(X16:Y16)</f>
        <v>715</v>
      </c>
      <c r="X16" s="43">
        <v>347</v>
      </c>
      <c r="Y16" s="43">
        <v>368</v>
      </c>
      <c r="Z16" s="62"/>
      <c r="AA16" s="13" t="s">
        <v>70</v>
      </c>
      <c r="AB16" s="21"/>
    </row>
    <row r="17" spans="1:28" ht="45" customHeight="1">
      <c r="A17" s="28"/>
      <c r="B17" s="13" t="s">
        <v>18</v>
      </c>
      <c r="C17" s="30"/>
      <c r="D17" s="44">
        <f t="shared" si="12"/>
        <v>170</v>
      </c>
      <c r="E17" s="43">
        <f t="shared" si="13"/>
        <v>83</v>
      </c>
      <c r="F17" s="43">
        <f t="shared" si="14"/>
        <v>87</v>
      </c>
      <c r="G17" s="43">
        <f t="shared" ref="G17:G29" si="19">SUM(H17:I17)</f>
        <v>0</v>
      </c>
      <c r="H17" s="43">
        <v>0</v>
      </c>
      <c r="I17" s="43">
        <v>0</v>
      </c>
      <c r="J17" s="43">
        <f t="shared" si="15"/>
        <v>0</v>
      </c>
      <c r="K17" s="43">
        <v>0</v>
      </c>
      <c r="L17" s="43">
        <v>0</v>
      </c>
      <c r="M17" s="43">
        <f t="shared" si="16"/>
        <v>11</v>
      </c>
      <c r="N17" s="43">
        <v>5</v>
      </c>
      <c r="O17" s="43">
        <v>6</v>
      </c>
      <c r="P17" s="1"/>
      <c r="Q17" s="43">
        <f t="shared" ref="Q17:Q29" si="20">SUM(R17:S17)</f>
        <v>61</v>
      </c>
      <c r="R17" s="43">
        <v>33</v>
      </c>
      <c r="S17" s="43">
        <v>28</v>
      </c>
      <c r="T17" s="43">
        <f t="shared" si="17"/>
        <v>51</v>
      </c>
      <c r="U17" s="43">
        <v>24</v>
      </c>
      <c r="V17" s="43">
        <v>27</v>
      </c>
      <c r="W17" s="43">
        <f t="shared" si="18"/>
        <v>47</v>
      </c>
      <c r="X17" s="43">
        <v>21</v>
      </c>
      <c r="Y17" s="43">
        <v>26</v>
      </c>
      <c r="Z17" s="62"/>
      <c r="AA17" s="13" t="s">
        <v>71</v>
      </c>
      <c r="AB17" s="21"/>
    </row>
    <row r="18" spans="1:28" ht="45" customHeight="1">
      <c r="A18" s="28"/>
      <c r="B18" s="13" t="s">
        <v>19</v>
      </c>
      <c r="C18" s="30"/>
      <c r="D18" s="44">
        <f t="shared" si="12"/>
        <v>0</v>
      </c>
      <c r="E18" s="43">
        <f t="shared" si="13"/>
        <v>0</v>
      </c>
      <c r="F18" s="43">
        <f t="shared" si="14"/>
        <v>0</v>
      </c>
      <c r="G18" s="43">
        <f t="shared" si="19"/>
        <v>0</v>
      </c>
      <c r="H18" s="43">
        <v>0</v>
      </c>
      <c r="I18" s="43">
        <v>0</v>
      </c>
      <c r="J18" s="43">
        <f t="shared" si="15"/>
        <v>0</v>
      </c>
      <c r="K18" s="43">
        <v>0</v>
      </c>
      <c r="L18" s="43">
        <v>0</v>
      </c>
      <c r="M18" s="43">
        <f t="shared" si="16"/>
        <v>0</v>
      </c>
      <c r="N18" s="43">
        <v>0</v>
      </c>
      <c r="O18" s="43">
        <v>0</v>
      </c>
      <c r="P18" s="1"/>
      <c r="Q18" s="43">
        <f t="shared" si="20"/>
        <v>0</v>
      </c>
      <c r="R18" s="43">
        <v>0</v>
      </c>
      <c r="S18" s="43">
        <v>0</v>
      </c>
      <c r="T18" s="43">
        <f t="shared" si="17"/>
        <v>0</v>
      </c>
      <c r="U18" s="43">
        <v>0</v>
      </c>
      <c r="V18" s="43">
        <v>0</v>
      </c>
      <c r="W18" s="43">
        <f t="shared" si="18"/>
        <v>0</v>
      </c>
      <c r="X18" s="43">
        <v>0</v>
      </c>
      <c r="Y18" s="43">
        <v>0</v>
      </c>
      <c r="Z18" s="42"/>
      <c r="AA18" s="13" t="s">
        <v>72</v>
      </c>
      <c r="AB18" s="13"/>
    </row>
    <row r="19" spans="1:28" ht="45" customHeight="1">
      <c r="A19" s="28"/>
      <c r="B19" s="13" t="s">
        <v>20</v>
      </c>
      <c r="C19" s="30"/>
      <c r="D19" s="44">
        <f t="shared" si="12"/>
        <v>484</v>
      </c>
      <c r="E19" s="43">
        <f t="shared" si="13"/>
        <v>248</v>
      </c>
      <c r="F19" s="43">
        <f t="shared" si="14"/>
        <v>236</v>
      </c>
      <c r="G19" s="43">
        <f t="shared" si="19"/>
        <v>30</v>
      </c>
      <c r="H19" s="43">
        <v>16</v>
      </c>
      <c r="I19" s="43">
        <v>14</v>
      </c>
      <c r="J19" s="43">
        <f t="shared" si="15"/>
        <v>53</v>
      </c>
      <c r="K19" s="43">
        <v>29</v>
      </c>
      <c r="L19" s="43">
        <v>24</v>
      </c>
      <c r="M19" s="43">
        <f t="shared" si="16"/>
        <v>79</v>
      </c>
      <c r="N19" s="43">
        <v>38</v>
      </c>
      <c r="O19" s="43">
        <v>41</v>
      </c>
      <c r="P19" s="1"/>
      <c r="Q19" s="43">
        <f t="shared" si="20"/>
        <v>101</v>
      </c>
      <c r="R19" s="43">
        <v>51</v>
      </c>
      <c r="S19" s="43">
        <v>50</v>
      </c>
      <c r="T19" s="43">
        <f t="shared" si="17"/>
        <v>114</v>
      </c>
      <c r="U19" s="43">
        <v>59</v>
      </c>
      <c r="V19" s="43">
        <v>55</v>
      </c>
      <c r="W19" s="43">
        <f t="shared" si="18"/>
        <v>107</v>
      </c>
      <c r="X19" s="43">
        <v>55</v>
      </c>
      <c r="Y19" s="43">
        <v>52</v>
      </c>
      <c r="Z19" s="63"/>
      <c r="AA19" s="13" t="s">
        <v>73</v>
      </c>
      <c r="AB19" s="28"/>
    </row>
    <row r="20" spans="1:28" ht="45" customHeight="1">
      <c r="A20" s="28"/>
      <c r="B20" s="13" t="s">
        <v>21</v>
      </c>
      <c r="C20" s="30"/>
      <c r="D20" s="44">
        <f t="shared" si="12"/>
        <v>0</v>
      </c>
      <c r="E20" s="43">
        <f t="shared" si="13"/>
        <v>0</v>
      </c>
      <c r="F20" s="43">
        <f t="shared" si="14"/>
        <v>0</v>
      </c>
      <c r="G20" s="43">
        <f t="shared" si="19"/>
        <v>0</v>
      </c>
      <c r="H20" s="43">
        <v>0</v>
      </c>
      <c r="I20" s="43">
        <v>0</v>
      </c>
      <c r="J20" s="43">
        <f t="shared" si="15"/>
        <v>0</v>
      </c>
      <c r="K20" s="43">
        <v>0</v>
      </c>
      <c r="L20" s="43">
        <v>0</v>
      </c>
      <c r="M20" s="43">
        <f t="shared" si="16"/>
        <v>0</v>
      </c>
      <c r="N20" s="43">
        <v>0</v>
      </c>
      <c r="O20" s="43">
        <v>0</v>
      </c>
      <c r="P20" s="1"/>
      <c r="Q20" s="43">
        <f t="shared" si="20"/>
        <v>0</v>
      </c>
      <c r="R20" s="43">
        <v>0</v>
      </c>
      <c r="S20" s="43">
        <v>0</v>
      </c>
      <c r="T20" s="43">
        <f t="shared" si="17"/>
        <v>0</v>
      </c>
      <c r="U20" s="43">
        <v>0</v>
      </c>
      <c r="V20" s="43">
        <v>0</v>
      </c>
      <c r="W20" s="43">
        <f t="shared" si="18"/>
        <v>0</v>
      </c>
      <c r="X20" s="43">
        <v>0</v>
      </c>
      <c r="Y20" s="43">
        <v>0</v>
      </c>
      <c r="Z20" s="63"/>
      <c r="AA20" s="13" t="s">
        <v>74</v>
      </c>
      <c r="AB20" s="28"/>
    </row>
    <row r="21" spans="1:28" ht="45" customHeight="1">
      <c r="A21" s="28"/>
      <c r="B21" s="13" t="s">
        <v>22</v>
      </c>
      <c r="C21" s="23"/>
      <c r="D21" s="44">
        <f t="shared" si="12"/>
        <v>0</v>
      </c>
      <c r="E21" s="43">
        <f t="shared" si="13"/>
        <v>0</v>
      </c>
      <c r="F21" s="43">
        <f t="shared" si="14"/>
        <v>0</v>
      </c>
      <c r="G21" s="43">
        <f t="shared" si="19"/>
        <v>0</v>
      </c>
      <c r="H21" s="43">
        <v>0</v>
      </c>
      <c r="I21" s="43">
        <v>0</v>
      </c>
      <c r="J21" s="43">
        <f t="shared" si="15"/>
        <v>0</v>
      </c>
      <c r="K21" s="43">
        <v>0</v>
      </c>
      <c r="L21" s="43">
        <v>0</v>
      </c>
      <c r="M21" s="43">
        <f t="shared" si="16"/>
        <v>0</v>
      </c>
      <c r="N21" s="43">
        <v>0</v>
      </c>
      <c r="O21" s="43">
        <v>0</v>
      </c>
      <c r="P21" s="1"/>
      <c r="Q21" s="43">
        <f t="shared" si="20"/>
        <v>0</v>
      </c>
      <c r="R21" s="43">
        <v>0</v>
      </c>
      <c r="S21" s="43">
        <v>0</v>
      </c>
      <c r="T21" s="43">
        <f t="shared" si="17"/>
        <v>0</v>
      </c>
      <c r="U21" s="43">
        <v>0</v>
      </c>
      <c r="V21" s="43">
        <v>0</v>
      </c>
      <c r="W21" s="43">
        <f t="shared" si="18"/>
        <v>0</v>
      </c>
      <c r="X21" s="43">
        <v>0</v>
      </c>
      <c r="Y21" s="43">
        <v>0</v>
      </c>
      <c r="Z21" s="63"/>
      <c r="AA21" s="13" t="s">
        <v>75</v>
      </c>
      <c r="AB21" s="28"/>
    </row>
    <row r="22" spans="1:28" ht="45" customHeight="1">
      <c r="A22" s="13"/>
      <c r="B22" s="13" t="s">
        <v>23</v>
      </c>
      <c r="C22" s="31"/>
      <c r="D22" s="44">
        <f t="shared" si="12"/>
        <v>0</v>
      </c>
      <c r="E22" s="43">
        <f t="shared" si="13"/>
        <v>0</v>
      </c>
      <c r="F22" s="43">
        <f t="shared" si="14"/>
        <v>0</v>
      </c>
      <c r="G22" s="43">
        <f t="shared" si="19"/>
        <v>0</v>
      </c>
      <c r="H22" s="43">
        <v>0</v>
      </c>
      <c r="I22" s="43">
        <v>0</v>
      </c>
      <c r="J22" s="43">
        <f t="shared" si="15"/>
        <v>0</v>
      </c>
      <c r="K22" s="43">
        <v>0</v>
      </c>
      <c r="L22" s="43">
        <v>0</v>
      </c>
      <c r="M22" s="43">
        <f t="shared" si="16"/>
        <v>0</v>
      </c>
      <c r="N22" s="43">
        <v>0</v>
      </c>
      <c r="O22" s="43">
        <v>0</v>
      </c>
      <c r="P22" s="1"/>
      <c r="Q22" s="43">
        <f t="shared" si="20"/>
        <v>0</v>
      </c>
      <c r="R22" s="43">
        <v>0</v>
      </c>
      <c r="S22" s="43">
        <v>0</v>
      </c>
      <c r="T22" s="43">
        <f t="shared" si="17"/>
        <v>0</v>
      </c>
      <c r="U22" s="43">
        <v>0</v>
      </c>
      <c r="V22" s="43">
        <v>0</v>
      </c>
      <c r="W22" s="43">
        <f t="shared" si="18"/>
        <v>0</v>
      </c>
      <c r="X22" s="43">
        <v>0</v>
      </c>
      <c r="Y22" s="43">
        <v>0</v>
      </c>
      <c r="Z22" s="63"/>
      <c r="AA22" s="13" t="s">
        <v>76</v>
      </c>
      <c r="AB22" s="28"/>
    </row>
    <row r="23" spans="1:28" ht="45" customHeight="1">
      <c r="A23" s="13"/>
      <c r="B23" s="13" t="s">
        <v>24</v>
      </c>
      <c r="C23" s="31"/>
      <c r="D23" s="44">
        <f t="shared" si="12"/>
        <v>0</v>
      </c>
      <c r="E23" s="43">
        <f t="shared" si="13"/>
        <v>0</v>
      </c>
      <c r="F23" s="43">
        <f t="shared" si="14"/>
        <v>0</v>
      </c>
      <c r="G23" s="43">
        <f t="shared" si="19"/>
        <v>0</v>
      </c>
      <c r="H23" s="43">
        <v>0</v>
      </c>
      <c r="I23" s="43">
        <v>0</v>
      </c>
      <c r="J23" s="43">
        <f t="shared" si="15"/>
        <v>0</v>
      </c>
      <c r="K23" s="43">
        <v>0</v>
      </c>
      <c r="L23" s="43">
        <v>0</v>
      </c>
      <c r="M23" s="43">
        <f t="shared" si="16"/>
        <v>0</v>
      </c>
      <c r="N23" s="43">
        <v>0</v>
      </c>
      <c r="O23" s="43">
        <v>0</v>
      </c>
      <c r="P23" s="1"/>
      <c r="Q23" s="43">
        <f t="shared" si="20"/>
        <v>0</v>
      </c>
      <c r="R23" s="43">
        <v>0</v>
      </c>
      <c r="S23" s="43">
        <v>0</v>
      </c>
      <c r="T23" s="43">
        <f t="shared" si="17"/>
        <v>0</v>
      </c>
      <c r="U23" s="43">
        <v>0</v>
      </c>
      <c r="V23" s="43">
        <v>0</v>
      </c>
      <c r="W23" s="43">
        <f t="shared" si="18"/>
        <v>0</v>
      </c>
      <c r="X23" s="43">
        <v>0</v>
      </c>
      <c r="Y23" s="43">
        <v>0</v>
      </c>
      <c r="Z23" s="63"/>
      <c r="AA23" s="13" t="s">
        <v>77</v>
      </c>
      <c r="AB23" s="28"/>
    </row>
    <row r="24" spans="1:28" ht="45" customHeight="1">
      <c r="A24" s="13"/>
      <c r="B24" s="13" t="s">
        <v>25</v>
      </c>
      <c r="C24" s="30"/>
      <c r="D24" s="44">
        <f t="shared" si="12"/>
        <v>0</v>
      </c>
      <c r="E24" s="43">
        <f t="shared" si="13"/>
        <v>0</v>
      </c>
      <c r="F24" s="43">
        <f t="shared" si="14"/>
        <v>0</v>
      </c>
      <c r="G24" s="43">
        <f t="shared" si="19"/>
        <v>0</v>
      </c>
      <c r="H24" s="43">
        <v>0</v>
      </c>
      <c r="I24" s="43">
        <v>0</v>
      </c>
      <c r="J24" s="43">
        <f t="shared" si="15"/>
        <v>0</v>
      </c>
      <c r="K24" s="43">
        <v>0</v>
      </c>
      <c r="L24" s="43">
        <v>0</v>
      </c>
      <c r="M24" s="43">
        <f t="shared" si="16"/>
        <v>0</v>
      </c>
      <c r="N24" s="43">
        <v>0</v>
      </c>
      <c r="O24" s="43">
        <v>0</v>
      </c>
      <c r="P24" s="1"/>
      <c r="Q24" s="43">
        <f t="shared" si="20"/>
        <v>0</v>
      </c>
      <c r="R24" s="43">
        <v>0</v>
      </c>
      <c r="S24" s="43">
        <v>0</v>
      </c>
      <c r="T24" s="43">
        <f t="shared" si="17"/>
        <v>0</v>
      </c>
      <c r="U24" s="43">
        <v>0</v>
      </c>
      <c r="V24" s="43">
        <v>0</v>
      </c>
      <c r="W24" s="43">
        <f t="shared" si="18"/>
        <v>0</v>
      </c>
      <c r="X24" s="43">
        <v>0</v>
      </c>
      <c r="Y24" s="43">
        <v>0</v>
      </c>
      <c r="Z24" s="63"/>
      <c r="AA24" s="13" t="s">
        <v>78</v>
      </c>
      <c r="AB24" s="13"/>
    </row>
    <row r="25" spans="1:28" ht="45" customHeight="1">
      <c r="A25" s="28"/>
      <c r="B25" s="13" t="s">
        <v>26</v>
      </c>
      <c r="C25" s="30"/>
      <c r="D25" s="44">
        <f t="shared" si="12"/>
        <v>409</v>
      </c>
      <c r="E25" s="43">
        <f t="shared" si="13"/>
        <v>226</v>
      </c>
      <c r="F25" s="43">
        <f t="shared" si="14"/>
        <v>183</v>
      </c>
      <c r="G25" s="43">
        <f t="shared" si="19"/>
        <v>7</v>
      </c>
      <c r="H25" s="43">
        <v>3</v>
      </c>
      <c r="I25" s="43">
        <v>4</v>
      </c>
      <c r="J25" s="43">
        <f t="shared" si="15"/>
        <v>55</v>
      </c>
      <c r="K25" s="43">
        <v>29</v>
      </c>
      <c r="L25" s="43">
        <v>26</v>
      </c>
      <c r="M25" s="43">
        <f t="shared" si="16"/>
        <v>76</v>
      </c>
      <c r="N25" s="43">
        <v>42</v>
      </c>
      <c r="O25" s="43">
        <v>34</v>
      </c>
      <c r="P25" s="1"/>
      <c r="Q25" s="43">
        <f t="shared" si="20"/>
        <v>91</v>
      </c>
      <c r="R25" s="43">
        <v>50</v>
      </c>
      <c r="S25" s="43">
        <v>41</v>
      </c>
      <c r="T25" s="43">
        <f t="shared" si="17"/>
        <v>86</v>
      </c>
      <c r="U25" s="43">
        <v>45</v>
      </c>
      <c r="V25" s="43">
        <v>41</v>
      </c>
      <c r="W25" s="43">
        <f t="shared" si="18"/>
        <v>94</v>
      </c>
      <c r="X25" s="43">
        <v>57</v>
      </c>
      <c r="Y25" s="43">
        <v>37</v>
      </c>
      <c r="Z25" s="42"/>
      <c r="AA25" s="13" t="s">
        <v>79</v>
      </c>
      <c r="AB25" s="29"/>
    </row>
    <row r="26" spans="1:28" ht="45" customHeight="1">
      <c r="A26" s="28"/>
      <c r="B26" s="13" t="s">
        <v>27</v>
      </c>
      <c r="C26" s="30"/>
      <c r="D26" s="44">
        <f t="shared" si="12"/>
        <v>744</v>
      </c>
      <c r="E26" s="43">
        <f t="shared" si="13"/>
        <v>376</v>
      </c>
      <c r="F26" s="43">
        <f t="shared" si="14"/>
        <v>368</v>
      </c>
      <c r="G26" s="43">
        <f t="shared" si="19"/>
        <v>29</v>
      </c>
      <c r="H26" s="43">
        <v>14</v>
      </c>
      <c r="I26" s="43">
        <v>15</v>
      </c>
      <c r="J26" s="43">
        <f t="shared" si="15"/>
        <v>112</v>
      </c>
      <c r="K26" s="43">
        <v>49</v>
      </c>
      <c r="L26" s="43">
        <v>63</v>
      </c>
      <c r="M26" s="43">
        <f t="shared" si="16"/>
        <v>118</v>
      </c>
      <c r="N26" s="43">
        <v>65</v>
      </c>
      <c r="O26" s="43">
        <v>53</v>
      </c>
      <c r="P26" s="1"/>
      <c r="Q26" s="43">
        <f t="shared" si="20"/>
        <v>170</v>
      </c>
      <c r="R26" s="43">
        <v>92</v>
      </c>
      <c r="S26" s="43">
        <v>78</v>
      </c>
      <c r="T26" s="43">
        <f t="shared" si="17"/>
        <v>157</v>
      </c>
      <c r="U26" s="43">
        <v>79</v>
      </c>
      <c r="V26" s="43">
        <v>78</v>
      </c>
      <c r="W26" s="43">
        <f t="shared" si="18"/>
        <v>158</v>
      </c>
      <c r="X26" s="43">
        <v>77</v>
      </c>
      <c r="Y26" s="43">
        <v>81</v>
      </c>
      <c r="Z26" s="42"/>
      <c r="AA26" s="13" t="s">
        <v>80</v>
      </c>
      <c r="AB26" s="29"/>
    </row>
    <row r="27" spans="1:28" ht="45" customHeight="1">
      <c r="A27" s="28"/>
      <c r="B27" s="13" t="s">
        <v>14</v>
      </c>
      <c r="C27" s="30"/>
      <c r="D27" s="44">
        <f t="shared" si="12"/>
        <v>551</v>
      </c>
      <c r="E27" s="43">
        <f t="shared" si="13"/>
        <v>278</v>
      </c>
      <c r="F27" s="43">
        <f t="shared" si="14"/>
        <v>273</v>
      </c>
      <c r="G27" s="43">
        <f t="shared" si="19"/>
        <v>31</v>
      </c>
      <c r="H27" s="43">
        <v>19</v>
      </c>
      <c r="I27" s="43">
        <v>12</v>
      </c>
      <c r="J27" s="43">
        <f t="shared" si="15"/>
        <v>92</v>
      </c>
      <c r="K27" s="43">
        <v>49</v>
      </c>
      <c r="L27" s="43">
        <v>43</v>
      </c>
      <c r="M27" s="43">
        <f t="shared" si="16"/>
        <v>89</v>
      </c>
      <c r="N27" s="43">
        <v>44</v>
      </c>
      <c r="O27" s="43">
        <v>45</v>
      </c>
      <c r="P27" s="1"/>
      <c r="Q27" s="43">
        <f t="shared" si="20"/>
        <v>116</v>
      </c>
      <c r="R27" s="43">
        <v>62</v>
      </c>
      <c r="S27" s="43">
        <v>54</v>
      </c>
      <c r="T27" s="43">
        <f t="shared" si="17"/>
        <v>126</v>
      </c>
      <c r="U27" s="43">
        <v>59</v>
      </c>
      <c r="V27" s="43">
        <v>67</v>
      </c>
      <c r="W27" s="43">
        <f t="shared" si="18"/>
        <v>97</v>
      </c>
      <c r="X27" s="43">
        <v>45</v>
      </c>
      <c r="Y27" s="43">
        <v>52</v>
      </c>
      <c r="Z27" s="42"/>
      <c r="AA27" s="13" t="s">
        <v>14</v>
      </c>
      <c r="AB27" s="28"/>
    </row>
    <row r="28" spans="1:28" ht="45" customHeight="1">
      <c r="A28" s="28"/>
      <c r="B28" s="13" t="s">
        <v>15</v>
      </c>
      <c r="C28" s="30"/>
      <c r="D28" s="44">
        <f t="shared" si="12"/>
        <v>0</v>
      </c>
      <c r="E28" s="43">
        <f t="shared" si="13"/>
        <v>0</v>
      </c>
      <c r="F28" s="43">
        <f t="shared" si="14"/>
        <v>0</v>
      </c>
      <c r="G28" s="43">
        <f t="shared" si="19"/>
        <v>0</v>
      </c>
      <c r="H28" s="43">
        <v>0</v>
      </c>
      <c r="I28" s="43">
        <v>0</v>
      </c>
      <c r="J28" s="43">
        <f t="shared" si="15"/>
        <v>0</v>
      </c>
      <c r="K28" s="43">
        <v>0</v>
      </c>
      <c r="L28" s="43">
        <v>0</v>
      </c>
      <c r="M28" s="43">
        <f t="shared" si="16"/>
        <v>0</v>
      </c>
      <c r="N28" s="43">
        <v>0</v>
      </c>
      <c r="O28" s="43">
        <v>0</v>
      </c>
      <c r="P28" s="1"/>
      <c r="Q28" s="43">
        <f t="shared" si="20"/>
        <v>0</v>
      </c>
      <c r="R28" s="43">
        <v>0</v>
      </c>
      <c r="S28" s="43">
        <v>0</v>
      </c>
      <c r="T28" s="43">
        <f t="shared" si="17"/>
        <v>0</v>
      </c>
      <c r="U28" s="43">
        <v>0</v>
      </c>
      <c r="V28" s="43">
        <v>0</v>
      </c>
      <c r="W28" s="43">
        <f t="shared" si="18"/>
        <v>0</v>
      </c>
      <c r="X28" s="43">
        <v>0</v>
      </c>
      <c r="Y28" s="43">
        <v>0</v>
      </c>
      <c r="Z28" s="63"/>
      <c r="AA28" s="13" t="s">
        <v>15</v>
      </c>
      <c r="AB28" s="28"/>
    </row>
    <row r="29" spans="1:28" ht="45" customHeight="1">
      <c r="A29" s="28"/>
      <c r="B29" s="13" t="s">
        <v>16</v>
      </c>
      <c r="C29" s="30"/>
      <c r="D29" s="44">
        <f t="shared" si="12"/>
        <v>285</v>
      </c>
      <c r="E29" s="43">
        <f t="shared" si="13"/>
        <v>160</v>
      </c>
      <c r="F29" s="43">
        <f t="shared" si="14"/>
        <v>125</v>
      </c>
      <c r="G29" s="43">
        <f t="shared" si="19"/>
        <v>8</v>
      </c>
      <c r="H29" s="43">
        <v>5</v>
      </c>
      <c r="I29" s="43">
        <v>3</v>
      </c>
      <c r="J29" s="43">
        <f t="shared" si="15"/>
        <v>46</v>
      </c>
      <c r="K29" s="43">
        <v>22</v>
      </c>
      <c r="L29" s="43">
        <v>24</v>
      </c>
      <c r="M29" s="43">
        <f t="shared" si="16"/>
        <v>49</v>
      </c>
      <c r="N29" s="43">
        <v>30</v>
      </c>
      <c r="O29" s="43">
        <v>19</v>
      </c>
      <c r="P29" s="1"/>
      <c r="Q29" s="43">
        <f t="shared" si="20"/>
        <v>78</v>
      </c>
      <c r="R29" s="43">
        <v>49</v>
      </c>
      <c r="S29" s="43">
        <v>29</v>
      </c>
      <c r="T29" s="43">
        <f t="shared" si="17"/>
        <v>52</v>
      </c>
      <c r="U29" s="43">
        <v>26</v>
      </c>
      <c r="V29" s="43">
        <v>26</v>
      </c>
      <c r="W29" s="43">
        <f t="shared" si="18"/>
        <v>52</v>
      </c>
      <c r="X29" s="43">
        <v>28</v>
      </c>
      <c r="Y29" s="43">
        <v>24</v>
      </c>
      <c r="Z29" s="63"/>
      <c r="AA29" s="13" t="s">
        <v>16</v>
      </c>
      <c r="AB29" s="28"/>
    </row>
    <row r="30" spans="1:28" ht="23.25" customHeight="1">
      <c r="A30" s="24"/>
      <c r="B30" s="24"/>
      <c r="C30" s="25"/>
      <c r="D30" s="44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1"/>
      <c r="Q30" s="43"/>
      <c r="R30" s="43"/>
      <c r="S30" s="43"/>
      <c r="T30" s="43"/>
      <c r="U30" s="43"/>
      <c r="V30" s="43"/>
      <c r="W30" s="43"/>
      <c r="X30" s="43"/>
      <c r="Y30" s="43"/>
      <c r="Z30" s="66"/>
      <c r="AA30" s="24"/>
      <c r="AB30" s="67"/>
    </row>
    <row r="31" spans="1:28" ht="45" customHeight="1">
      <c r="A31" s="16"/>
      <c r="B31" s="13" t="s">
        <v>28</v>
      </c>
      <c r="C31" s="32"/>
      <c r="D31" s="43">
        <f t="shared" ref="D31:D34" si="21">SUM(E31:F31)</f>
        <v>0</v>
      </c>
      <c r="E31" s="43">
        <f t="shared" ref="E31:E34" si="22">H31+K31+N31+R31+U31+X31</f>
        <v>0</v>
      </c>
      <c r="F31" s="43">
        <f t="shared" ref="F31:F34" si="23">I31+L31+O31+S31+V31+Y31</f>
        <v>0</v>
      </c>
      <c r="G31" s="43">
        <f>SUM(H31:I31)</f>
        <v>0</v>
      </c>
      <c r="H31" s="43">
        <v>0</v>
      </c>
      <c r="I31" s="43">
        <v>0</v>
      </c>
      <c r="J31" s="43">
        <f>SUM(K31:L31)</f>
        <v>0</v>
      </c>
      <c r="K31" s="43">
        <v>0</v>
      </c>
      <c r="L31" s="43">
        <v>0</v>
      </c>
      <c r="M31" s="43">
        <f>SUM(N31:O31)</f>
        <v>0</v>
      </c>
      <c r="N31" s="43">
        <v>0</v>
      </c>
      <c r="O31" s="43">
        <v>0</v>
      </c>
      <c r="P31" s="1"/>
      <c r="Q31" s="43">
        <f>SUM(R31:S31)</f>
        <v>0</v>
      </c>
      <c r="R31" s="43">
        <v>0</v>
      </c>
      <c r="S31" s="43">
        <v>0</v>
      </c>
      <c r="T31" s="43">
        <f>SUM(U31:V31)</f>
        <v>0</v>
      </c>
      <c r="U31" s="43">
        <v>0</v>
      </c>
      <c r="V31" s="43">
        <v>0</v>
      </c>
      <c r="W31" s="43">
        <f>SUM(X31:Y31)</f>
        <v>0</v>
      </c>
      <c r="X31" s="43">
        <v>0</v>
      </c>
      <c r="Y31" s="43">
        <v>0</v>
      </c>
      <c r="Z31" s="63"/>
      <c r="AA31" s="13" t="s">
        <v>81</v>
      </c>
      <c r="AB31" s="28"/>
    </row>
    <row r="32" spans="1:28" ht="45" customHeight="1">
      <c r="A32" s="16"/>
      <c r="B32" s="13" t="s">
        <v>29</v>
      </c>
      <c r="C32" s="32"/>
      <c r="D32" s="43">
        <f t="shared" si="21"/>
        <v>0</v>
      </c>
      <c r="E32" s="43">
        <f t="shared" si="22"/>
        <v>0</v>
      </c>
      <c r="F32" s="43">
        <f t="shared" si="23"/>
        <v>0</v>
      </c>
      <c r="G32" s="43">
        <f>SUM(H32:I32)</f>
        <v>0</v>
      </c>
      <c r="H32" s="43">
        <v>0</v>
      </c>
      <c r="I32" s="43">
        <v>0</v>
      </c>
      <c r="J32" s="43">
        <f>SUM(K32:L32)</f>
        <v>0</v>
      </c>
      <c r="K32" s="43">
        <v>0</v>
      </c>
      <c r="L32" s="43">
        <v>0</v>
      </c>
      <c r="M32" s="43">
        <f>SUM(N32:O32)</f>
        <v>0</v>
      </c>
      <c r="N32" s="43">
        <v>0</v>
      </c>
      <c r="O32" s="43">
        <v>0</v>
      </c>
      <c r="P32" s="1"/>
      <c r="Q32" s="43">
        <f>SUM(R32:S32)</f>
        <v>0</v>
      </c>
      <c r="R32" s="43">
        <v>0</v>
      </c>
      <c r="S32" s="43">
        <v>0</v>
      </c>
      <c r="T32" s="43">
        <f>SUM(U32:V32)</f>
        <v>0</v>
      </c>
      <c r="U32" s="43">
        <v>0</v>
      </c>
      <c r="V32" s="43">
        <v>0</v>
      </c>
      <c r="W32" s="43">
        <f>SUM(X32:Y32)</f>
        <v>0</v>
      </c>
      <c r="X32" s="43">
        <v>0</v>
      </c>
      <c r="Y32" s="43">
        <v>0</v>
      </c>
      <c r="Z32" s="63"/>
      <c r="AA32" s="13" t="s">
        <v>82</v>
      </c>
      <c r="AB32" s="28"/>
    </row>
    <row r="33" spans="1:28" ht="45" customHeight="1">
      <c r="A33" s="16"/>
      <c r="B33" s="13" t="s">
        <v>30</v>
      </c>
      <c r="C33" s="32"/>
      <c r="D33" s="44">
        <f t="shared" si="21"/>
        <v>44</v>
      </c>
      <c r="E33" s="43">
        <f t="shared" si="22"/>
        <v>18</v>
      </c>
      <c r="F33" s="43">
        <f t="shared" si="23"/>
        <v>26</v>
      </c>
      <c r="G33" s="43">
        <f>SUM(H33:I33)</f>
        <v>3</v>
      </c>
      <c r="H33" s="43">
        <v>1</v>
      </c>
      <c r="I33" s="43">
        <v>2</v>
      </c>
      <c r="J33" s="43">
        <f>SUM(K33:L33)</f>
        <v>4</v>
      </c>
      <c r="K33" s="43">
        <v>2</v>
      </c>
      <c r="L33" s="43">
        <v>2</v>
      </c>
      <c r="M33" s="43">
        <f>SUM(N33:O33)</f>
        <v>10</v>
      </c>
      <c r="N33" s="43">
        <v>3</v>
      </c>
      <c r="O33" s="43">
        <v>7</v>
      </c>
      <c r="P33" s="1"/>
      <c r="Q33" s="43">
        <f>SUM(R33:S33)</f>
        <v>7</v>
      </c>
      <c r="R33" s="43">
        <v>2</v>
      </c>
      <c r="S33" s="43">
        <v>5</v>
      </c>
      <c r="T33" s="43">
        <f>SUM(U33:V33)</f>
        <v>11</v>
      </c>
      <c r="U33" s="43">
        <v>4</v>
      </c>
      <c r="V33" s="43">
        <v>7</v>
      </c>
      <c r="W33" s="43">
        <f>SUM(X33:Y33)</f>
        <v>9</v>
      </c>
      <c r="X33" s="43">
        <v>6</v>
      </c>
      <c r="Y33" s="43">
        <v>3</v>
      </c>
      <c r="Z33" s="63"/>
      <c r="AA33" s="13" t="s">
        <v>83</v>
      </c>
      <c r="AB33" s="28"/>
    </row>
    <row r="34" spans="1:28" ht="45" customHeight="1">
      <c r="A34" s="14"/>
      <c r="B34" s="24" t="s">
        <v>31</v>
      </c>
      <c r="C34" s="15"/>
      <c r="D34" s="46">
        <f t="shared" si="21"/>
        <v>390</v>
      </c>
      <c r="E34" s="47">
        <f t="shared" si="22"/>
        <v>206</v>
      </c>
      <c r="F34" s="47">
        <f t="shared" si="23"/>
        <v>184</v>
      </c>
      <c r="G34" s="47">
        <f>SUM(H34:I34)</f>
        <v>26</v>
      </c>
      <c r="H34" s="47">
        <v>16</v>
      </c>
      <c r="I34" s="47">
        <v>10</v>
      </c>
      <c r="J34" s="47">
        <f>SUM(K34:L34)</f>
        <v>63</v>
      </c>
      <c r="K34" s="47">
        <v>29</v>
      </c>
      <c r="L34" s="47">
        <v>34</v>
      </c>
      <c r="M34" s="47">
        <f>SUM(N34:O34)</f>
        <v>56</v>
      </c>
      <c r="N34" s="47">
        <v>34</v>
      </c>
      <c r="O34" s="47">
        <v>22</v>
      </c>
      <c r="P34" s="1"/>
      <c r="Q34" s="47">
        <f>SUM(R34:S34)</f>
        <v>88</v>
      </c>
      <c r="R34" s="47">
        <v>45</v>
      </c>
      <c r="S34" s="47">
        <v>43</v>
      </c>
      <c r="T34" s="47">
        <f>SUM(U34:V34)</f>
        <v>85</v>
      </c>
      <c r="U34" s="47">
        <v>44</v>
      </c>
      <c r="V34" s="47">
        <v>41</v>
      </c>
      <c r="W34" s="47">
        <f>SUM(X34:Y34)</f>
        <v>72</v>
      </c>
      <c r="X34" s="47">
        <v>38</v>
      </c>
      <c r="Y34" s="47">
        <v>34</v>
      </c>
      <c r="Z34" s="57"/>
      <c r="AA34" s="24" t="s">
        <v>84</v>
      </c>
      <c r="AB34" s="58"/>
    </row>
    <row r="35" spans="1:28" ht="27.95" customHeight="1">
      <c r="Z35" s="59"/>
      <c r="AA35" s="5"/>
      <c r="AB35" s="59"/>
    </row>
    <row r="36" spans="1:28" ht="27.95" customHeight="1">
      <c r="Z36" s="59"/>
      <c r="AA36" s="5"/>
      <c r="AB36" s="59"/>
    </row>
    <row r="37" spans="1:28" ht="27.95" customHeight="1">
      <c r="Z37" s="59"/>
      <c r="AA37" s="5"/>
      <c r="AB37" s="59"/>
    </row>
  </sheetData>
  <mergeCells count="11">
    <mergeCell ref="Z3:AB7"/>
    <mergeCell ref="D3:F4"/>
    <mergeCell ref="G3:I4"/>
    <mergeCell ref="J3:L4"/>
    <mergeCell ref="M3:O4"/>
    <mergeCell ref="D9:O9"/>
    <mergeCell ref="Q9:Y9"/>
    <mergeCell ref="A5:C5"/>
    <mergeCell ref="Q3:S4"/>
    <mergeCell ref="T3:V4"/>
    <mergeCell ref="W3:Y4"/>
  </mergeCells>
  <phoneticPr fontId="4"/>
  <pageMargins left="0.82677165354330717" right="0.59055118110236227" top="0.98425196850393704" bottom="0.94488188976377963" header="0.51181102362204722" footer="0.51181102362204722"/>
  <pageSetup paperSize="9" scale="53" orientation="portrait" r:id="rId1"/>
  <headerFooter alignWithMargins="0"/>
  <rowBreaks count="1" manualBreakCount="1">
    <brk id="34" max="16383" man="1"/>
  </rowBreaks>
  <ignoredErrors>
    <ignoredError sqref="G13:G14 J13 D30 G16 G17:G29 G31:G34 J16:J29 J31:J34" formulaRange="1"/>
    <ignoredError sqref="J11 M11 T11:W11 K14:W14" formula="1"/>
    <ignoredError sqref="J14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BreakPreview" zoomScale="60" zoomScaleNormal="60" workbookViewId="0">
      <selection activeCell="B1" sqref="B1"/>
    </sheetView>
  </sheetViews>
  <sheetFormatPr defaultRowHeight="27.95" customHeight="1"/>
  <cols>
    <col min="1" max="1" width="1.69921875" style="4" customWidth="1"/>
    <col min="2" max="2" width="13.796875" style="4" customWidth="1"/>
    <col min="3" max="3" width="1.69921875" style="4" customWidth="1"/>
    <col min="4" max="4" width="9.296875" style="4" customWidth="1"/>
    <col min="5" max="6" width="7.69921875" style="4" customWidth="1"/>
    <col min="7" max="11" width="6.69921875" style="4" customWidth="1"/>
    <col min="12" max="12" width="8.69921875" style="4" customWidth="1"/>
    <col min="13" max="18" width="6.69921875" style="4" customWidth="1"/>
    <col min="19" max="19" width="3.59765625" style="4" customWidth="1"/>
    <col min="20" max="16384" width="8.796875" style="4"/>
  </cols>
  <sheetData>
    <row r="1" spans="1:19" ht="31.5" customHeight="1">
      <c r="B1" s="11" t="s">
        <v>86</v>
      </c>
    </row>
    <row r="2" spans="1:19" ht="31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9" ht="31.5" customHeight="1">
      <c r="A3" s="12"/>
      <c r="B3" s="12"/>
      <c r="C3" s="12"/>
      <c r="D3" s="68"/>
      <c r="E3" s="69"/>
      <c r="F3" s="69"/>
      <c r="G3" s="107" t="s">
        <v>52</v>
      </c>
      <c r="H3" s="107" t="s">
        <v>32</v>
      </c>
      <c r="I3" s="110" t="s">
        <v>53</v>
      </c>
      <c r="J3" s="116" t="s">
        <v>88</v>
      </c>
      <c r="K3" s="116" t="s">
        <v>100</v>
      </c>
      <c r="L3" s="116" t="s">
        <v>89</v>
      </c>
      <c r="M3" s="116" t="s">
        <v>90</v>
      </c>
      <c r="N3" s="116" t="s">
        <v>91</v>
      </c>
      <c r="O3" s="116" t="s">
        <v>92</v>
      </c>
      <c r="P3" s="116" t="s">
        <v>93</v>
      </c>
      <c r="Q3" s="113" t="s">
        <v>94</v>
      </c>
      <c r="R3" s="106" t="s">
        <v>87</v>
      </c>
      <c r="S3" s="41"/>
    </row>
    <row r="4" spans="1:19" ht="31.5" customHeight="1">
      <c r="A4" s="13"/>
      <c r="B4" s="13" t="s">
        <v>0</v>
      </c>
      <c r="C4" s="13"/>
      <c r="D4" s="70"/>
      <c r="E4" s="71"/>
      <c r="F4" s="71"/>
      <c r="G4" s="108"/>
      <c r="H4" s="108"/>
      <c r="I4" s="111"/>
      <c r="J4" s="117"/>
      <c r="K4" s="117"/>
      <c r="L4" s="119"/>
      <c r="M4" s="119"/>
      <c r="N4" s="119"/>
      <c r="O4" s="117"/>
      <c r="P4" s="119"/>
      <c r="Q4" s="114"/>
      <c r="R4" s="106"/>
      <c r="S4" s="41"/>
    </row>
    <row r="5" spans="1:19" ht="31.5" customHeight="1">
      <c r="A5" s="81" t="s">
        <v>1</v>
      </c>
      <c r="B5" s="81"/>
      <c r="C5" s="81"/>
      <c r="D5" s="72" t="s">
        <v>2</v>
      </c>
      <c r="E5" s="73"/>
      <c r="F5" s="73"/>
      <c r="G5" s="108"/>
      <c r="H5" s="108"/>
      <c r="I5" s="111"/>
      <c r="J5" s="117"/>
      <c r="K5" s="117"/>
      <c r="L5" s="119"/>
      <c r="M5" s="119"/>
      <c r="N5" s="119"/>
      <c r="O5" s="117"/>
      <c r="P5" s="119"/>
      <c r="Q5" s="114"/>
      <c r="R5" s="106"/>
      <c r="S5" s="41"/>
    </row>
    <row r="6" spans="1:19" ht="31.5" customHeight="1">
      <c r="A6" s="13"/>
      <c r="B6" s="13"/>
      <c r="C6" s="13"/>
      <c r="D6" s="70"/>
      <c r="E6" s="73" t="s">
        <v>6</v>
      </c>
      <c r="F6" s="73" t="s">
        <v>7</v>
      </c>
      <c r="G6" s="108"/>
      <c r="H6" s="108"/>
      <c r="I6" s="111"/>
      <c r="J6" s="117"/>
      <c r="K6" s="117"/>
      <c r="L6" s="119"/>
      <c r="M6" s="119"/>
      <c r="N6" s="119"/>
      <c r="O6" s="117"/>
      <c r="P6" s="119"/>
      <c r="Q6" s="114"/>
      <c r="R6" s="106"/>
      <c r="S6" s="41"/>
    </row>
    <row r="7" spans="1:19" ht="31.5" customHeight="1">
      <c r="A7" s="24"/>
      <c r="B7" s="24"/>
      <c r="C7" s="25"/>
      <c r="D7" s="74"/>
      <c r="E7" s="75"/>
      <c r="F7" s="75"/>
      <c r="G7" s="109"/>
      <c r="H7" s="109"/>
      <c r="I7" s="112"/>
      <c r="J7" s="118"/>
      <c r="K7" s="118"/>
      <c r="L7" s="120"/>
      <c r="M7" s="120"/>
      <c r="N7" s="120"/>
      <c r="O7" s="118"/>
      <c r="P7" s="120"/>
      <c r="Q7" s="115"/>
      <c r="R7" s="106"/>
      <c r="S7" s="41"/>
    </row>
    <row r="8" spans="1:19" ht="22.5" customHeight="1">
      <c r="A8" s="13"/>
      <c r="B8" s="13"/>
      <c r="C8" s="23"/>
      <c r="D8" s="45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41"/>
    </row>
    <row r="9" spans="1:19" ht="39.950000000000003" customHeight="1">
      <c r="A9" s="13"/>
      <c r="B9" s="13" t="s">
        <v>104</v>
      </c>
      <c r="C9" s="23"/>
      <c r="D9" s="90" t="s">
        <v>102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41"/>
    </row>
    <row r="10" spans="1:19" ht="22.5" customHeight="1">
      <c r="A10" s="13"/>
      <c r="B10" s="13"/>
      <c r="C10" s="23"/>
      <c r="D10" s="45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41"/>
    </row>
    <row r="11" spans="1:19" ht="39" customHeight="1">
      <c r="A11" s="51"/>
      <c r="B11" s="51" t="s">
        <v>55</v>
      </c>
      <c r="C11" s="54"/>
      <c r="D11" s="45">
        <f>SUM(G11:R11)</f>
        <v>916</v>
      </c>
      <c r="E11" s="34">
        <f t="shared" ref="E11:Q11" si="0">SUM(E16:E34)</f>
        <v>71</v>
      </c>
      <c r="F11" s="34">
        <f>D11-E11</f>
        <v>845</v>
      </c>
      <c r="G11" s="34">
        <f t="shared" si="0"/>
        <v>52</v>
      </c>
      <c r="H11" s="34">
        <f t="shared" si="0"/>
        <v>33</v>
      </c>
      <c r="I11" s="34">
        <f t="shared" si="0"/>
        <v>2</v>
      </c>
      <c r="J11" s="34">
        <f t="shared" si="0"/>
        <v>56</v>
      </c>
      <c r="K11" s="34">
        <f t="shared" si="0"/>
        <v>16</v>
      </c>
      <c r="L11" s="34">
        <f t="shared" si="0"/>
        <v>707</v>
      </c>
      <c r="M11" s="34">
        <f t="shared" si="0"/>
        <v>12</v>
      </c>
      <c r="N11" s="34">
        <f t="shared" si="0"/>
        <v>1</v>
      </c>
      <c r="O11" s="34">
        <f t="shared" si="0"/>
        <v>3</v>
      </c>
      <c r="P11" s="34">
        <f t="shared" ref="P11" si="1">SUM(P16:P34)</f>
        <v>4</v>
      </c>
      <c r="Q11" s="34">
        <f t="shared" si="0"/>
        <v>26</v>
      </c>
      <c r="R11" s="34">
        <f t="shared" ref="R11" si="2">SUM(R16:R34)</f>
        <v>4</v>
      </c>
      <c r="S11" s="41" t="s">
        <v>34</v>
      </c>
    </row>
    <row r="12" spans="1:19" ht="22.5" customHeight="1">
      <c r="A12" s="21"/>
      <c r="B12" s="21"/>
      <c r="C12" s="21"/>
      <c r="D12" s="45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41"/>
    </row>
    <row r="13" spans="1:19" ht="39" customHeight="1">
      <c r="A13" s="21"/>
      <c r="B13" s="51" t="s">
        <v>50</v>
      </c>
      <c r="C13" s="21"/>
      <c r="D13" s="45">
        <f>SUM(G13:R13)</f>
        <v>33</v>
      </c>
      <c r="E13" s="34">
        <v>2</v>
      </c>
      <c r="F13" s="34">
        <f>D13-E13</f>
        <v>31</v>
      </c>
      <c r="G13" s="34">
        <v>3</v>
      </c>
      <c r="H13" s="34">
        <v>0</v>
      </c>
      <c r="I13" s="34">
        <v>0</v>
      </c>
      <c r="J13" s="34">
        <v>2</v>
      </c>
      <c r="K13" s="34">
        <v>0</v>
      </c>
      <c r="L13" s="34">
        <v>26</v>
      </c>
      <c r="M13" s="34">
        <v>2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41"/>
    </row>
    <row r="14" spans="1:19" ht="39" customHeight="1">
      <c r="A14" s="21"/>
      <c r="B14" s="51" t="s">
        <v>51</v>
      </c>
      <c r="C14" s="21"/>
      <c r="D14" s="45">
        <f>SUM(G14:R14)</f>
        <v>883</v>
      </c>
      <c r="E14" s="34">
        <f>E11-E13</f>
        <v>69</v>
      </c>
      <c r="F14" s="34">
        <f t="shared" ref="F14:Q14" si="3">F11-F13</f>
        <v>814</v>
      </c>
      <c r="G14" s="34">
        <f t="shared" si="3"/>
        <v>49</v>
      </c>
      <c r="H14" s="34">
        <f t="shared" si="3"/>
        <v>33</v>
      </c>
      <c r="I14" s="34">
        <f t="shared" si="3"/>
        <v>2</v>
      </c>
      <c r="J14" s="34">
        <f t="shared" si="3"/>
        <v>54</v>
      </c>
      <c r="K14" s="34">
        <f t="shared" si="3"/>
        <v>16</v>
      </c>
      <c r="L14" s="34">
        <f t="shared" si="3"/>
        <v>681</v>
      </c>
      <c r="M14" s="34">
        <f t="shared" si="3"/>
        <v>10</v>
      </c>
      <c r="N14" s="34">
        <f t="shared" si="3"/>
        <v>1</v>
      </c>
      <c r="O14" s="34">
        <f t="shared" si="3"/>
        <v>3</v>
      </c>
      <c r="P14" s="34">
        <f t="shared" si="3"/>
        <v>4</v>
      </c>
      <c r="Q14" s="34">
        <f t="shared" si="3"/>
        <v>26</v>
      </c>
      <c r="R14" s="34">
        <f t="shared" ref="R14" si="4">R11-R13</f>
        <v>4</v>
      </c>
      <c r="S14" s="41"/>
    </row>
    <row r="15" spans="1:19" ht="22.5" customHeight="1">
      <c r="A15" s="24"/>
      <c r="B15" s="24"/>
      <c r="C15" s="24"/>
      <c r="D15" s="45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41" t="s">
        <v>34</v>
      </c>
    </row>
    <row r="16" spans="1:19" ht="45" customHeight="1">
      <c r="A16" s="26"/>
      <c r="B16" s="12" t="s">
        <v>35</v>
      </c>
      <c r="C16" s="26"/>
      <c r="D16" s="45">
        <f>SUM(G16:R16)</f>
        <v>374</v>
      </c>
      <c r="E16" s="34">
        <v>23</v>
      </c>
      <c r="F16" s="34">
        <f>D16-E16</f>
        <v>351</v>
      </c>
      <c r="G16" s="34">
        <v>18</v>
      </c>
      <c r="H16" s="34">
        <v>13</v>
      </c>
      <c r="I16" s="34">
        <v>1</v>
      </c>
      <c r="J16" s="34">
        <v>23</v>
      </c>
      <c r="K16" s="34">
        <v>7</v>
      </c>
      <c r="L16" s="34">
        <v>286</v>
      </c>
      <c r="M16" s="34">
        <v>10</v>
      </c>
      <c r="N16" s="34">
        <v>0</v>
      </c>
      <c r="O16" s="34">
        <v>2</v>
      </c>
      <c r="P16" s="34">
        <v>1</v>
      </c>
      <c r="Q16" s="34">
        <v>13</v>
      </c>
      <c r="R16" s="34">
        <v>0</v>
      </c>
      <c r="S16" s="41" t="s">
        <v>34</v>
      </c>
    </row>
    <row r="17" spans="1:19" ht="45" customHeight="1">
      <c r="A17" s="28"/>
      <c r="B17" s="13" t="s">
        <v>36</v>
      </c>
      <c r="C17" s="28"/>
      <c r="D17" s="45">
        <f t="shared" ref="D17:D29" si="5">SUM(G17:R17)</f>
        <v>14</v>
      </c>
      <c r="E17" s="34">
        <v>1</v>
      </c>
      <c r="F17" s="34">
        <f t="shared" ref="F17:F29" si="6">D17-E17</f>
        <v>13</v>
      </c>
      <c r="G17" s="34">
        <v>1</v>
      </c>
      <c r="H17" s="34">
        <v>0</v>
      </c>
      <c r="I17" s="34">
        <v>0</v>
      </c>
      <c r="J17" s="34">
        <v>1</v>
      </c>
      <c r="K17" s="34">
        <v>1</v>
      </c>
      <c r="L17" s="34">
        <v>10</v>
      </c>
      <c r="M17" s="34">
        <v>0</v>
      </c>
      <c r="N17" s="34">
        <v>0</v>
      </c>
      <c r="O17" s="34">
        <v>0</v>
      </c>
      <c r="P17" s="34">
        <v>0</v>
      </c>
      <c r="Q17" s="34">
        <v>1</v>
      </c>
      <c r="R17" s="34">
        <v>0</v>
      </c>
      <c r="S17" s="41" t="s">
        <v>34</v>
      </c>
    </row>
    <row r="18" spans="1:19" ht="45" customHeight="1">
      <c r="A18" s="28"/>
      <c r="B18" s="13" t="s">
        <v>37</v>
      </c>
      <c r="C18" s="28"/>
      <c r="D18" s="45">
        <f t="shared" si="5"/>
        <v>0</v>
      </c>
      <c r="E18" s="34">
        <v>0</v>
      </c>
      <c r="F18" s="34">
        <f t="shared" si="6"/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41" t="s">
        <v>34</v>
      </c>
    </row>
    <row r="19" spans="1:19" ht="45" customHeight="1">
      <c r="A19" s="28"/>
      <c r="B19" s="13" t="s">
        <v>38</v>
      </c>
      <c r="C19" s="28"/>
      <c r="D19" s="45">
        <f t="shared" si="5"/>
        <v>84</v>
      </c>
      <c r="E19" s="34">
        <v>5</v>
      </c>
      <c r="F19" s="34">
        <f t="shared" si="6"/>
        <v>79</v>
      </c>
      <c r="G19" s="34">
        <v>4</v>
      </c>
      <c r="H19" s="34">
        <v>5</v>
      </c>
      <c r="I19" s="34">
        <v>0</v>
      </c>
      <c r="J19" s="34">
        <v>5</v>
      </c>
      <c r="K19" s="34">
        <v>2</v>
      </c>
      <c r="L19" s="34">
        <v>67</v>
      </c>
      <c r="M19" s="34">
        <v>0</v>
      </c>
      <c r="N19" s="34">
        <v>0</v>
      </c>
      <c r="O19" s="34">
        <v>0</v>
      </c>
      <c r="P19" s="34">
        <v>0</v>
      </c>
      <c r="Q19" s="34">
        <v>1</v>
      </c>
      <c r="R19" s="34">
        <v>0</v>
      </c>
      <c r="S19" s="41" t="s">
        <v>34</v>
      </c>
    </row>
    <row r="20" spans="1:19" ht="45" customHeight="1">
      <c r="A20" s="28"/>
      <c r="B20" s="13" t="s">
        <v>39</v>
      </c>
      <c r="C20" s="28"/>
      <c r="D20" s="45">
        <f t="shared" si="5"/>
        <v>0</v>
      </c>
      <c r="E20" s="34">
        <v>0</v>
      </c>
      <c r="F20" s="34">
        <f t="shared" si="6"/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41" t="s">
        <v>34</v>
      </c>
    </row>
    <row r="21" spans="1:19" ht="45" customHeight="1">
      <c r="A21" s="28"/>
      <c r="B21" s="13" t="s">
        <v>40</v>
      </c>
      <c r="C21" s="13"/>
      <c r="D21" s="45">
        <f t="shared" si="5"/>
        <v>0</v>
      </c>
      <c r="E21" s="34">
        <v>0</v>
      </c>
      <c r="F21" s="34">
        <f t="shared" si="6"/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41" t="s">
        <v>34</v>
      </c>
    </row>
    <row r="22" spans="1:19" ht="45" customHeight="1">
      <c r="A22" s="13"/>
      <c r="B22" s="13" t="s">
        <v>41</v>
      </c>
      <c r="C22" s="29"/>
      <c r="D22" s="45">
        <f t="shared" si="5"/>
        <v>0</v>
      </c>
      <c r="E22" s="34">
        <v>0</v>
      </c>
      <c r="F22" s="34">
        <f t="shared" si="6"/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41" t="s">
        <v>34</v>
      </c>
    </row>
    <row r="23" spans="1:19" ht="45" customHeight="1">
      <c r="A23" s="13"/>
      <c r="B23" s="13" t="s">
        <v>42</v>
      </c>
      <c r="C23" s="29"/>
      <c r="D23" s="45">
        <f t="shared" si="5"/>
        <v>0</v>
      </c>
      <c r="E23" s="34">
        <v>0</v>
      </c>
      <c r="F23" s="34">
        <f t="shared" si="6"/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41" t="s">
        <v>34</v>
      </c>
    </row>
    <row r="24" spans="1:19" ht="45" customHeight="1">
      <c r="A24" s="13"/>
      <c r="B24" s="13" t="s">
        <v>43</v>
      </c>
      <c r="C24" s="28"/>
      <c r="D24" s="45">
        <f t="shared" si="5"/>
        <v>0</v>
      </c>
      <c r="E24" s="34">
        <v>0</v>
      </c>
      <c r="F24" s="34">
        <f t="shared" si="6"/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41" t="s">
        <v>34</v>
      </c>
    </row>
    <row r="25" spans="1:19" ht="45" customHeight="1">
      <c r="A25" s="28"/>
      <c r="B25" s="13" t="s">
        <v>44</v>
      </c>
      <c r="C25" s="28"/>
      <c r="D25" s="45">
        <f t="shared" si="5"/>
        <v>69</v>
      </c>
      <c r="E25" s="34">
        <v>6</v>
      </c>
      <c r="F25" s="34">
        <f t="shared" si="6"/>
        <v>63</v>
      </c>
      <c r="G25" s="34">
        <v>4</v>
      </c>
      <c r="H25" s="34">
        <v>2</v>
      </c>
      <c r="I25" s="34">
        <v>1</v>
      </c>
      <c r="J25" s="34">
        <v>2</v>
      </c>
      <c r="K25" s="34">
        <v>2</v>
      </c>
      <c r="L25" s="34">
        <v>50</v>
      </c>
      <c r="M25" s="34">
        <v>2</v>
      </c>
      <c r="N25" s="34">
        <v>0</v>
      </c>
      <c r="O25" s="34">
        <v>0</v>
      </c>
      <c r="P25" s="34">
        <v>3</v>
      </c>
      <c r="Q25" s="34">
        <v>0</v>
      </c>
      <c r="R25" s="34">
        <v>3</v>
      </c>
      <c r="S25" s="41" t="s">
        <v>34</v>
      </c>
    </row>
    <row r="26" spans="1:19" ht="45" customHeight="1">
      <c r="A26" s="28"/>
      <c r="B26" s="13" t="s">
        <v>45</v>
      </c>
      <c r="C26" s="28"/>
      <c r="D26" s="45">
        <f t="shared" si="5"/>
        <v>148</v>
      </c>
      <c r="E26" s="34">
        <v>25</v>
      </c>
      <c r="F26" s="34">
        <f t="shared" si="6"/>
        <v>123</v>
      </c>
      <c r="G26" s="34">
        <v>9</v>
      </c>
      <c r="H26" s="34">
        <v>6</v>
      </c>
      <c r="I26" s="34">
        <v>0</v>
      </c>
      <c r="J26" s="34">
        <v>8</v>
      </c>
      <c r="K26" s="34">
        <v>3</v>
      </c>
      <c r="L26" s="34">
        <v>115</v>
      </c>
      <c r="M26" s="34">
        <v>0</v>
      </c>
      <c r="N26" s="34">
        <v>0</v>
      </c>
      <c r="O26" s="34">
        <v>0</v>
      </c>
      <c r="P26" s="34">
        <v>0</v>
      </c>
      <c r="Q26" s="34">
        <v>6</v>
      </c>
      <c r="R26" s="34">
        <v>1</v>
      </c>
      <c r="S26" s="41" t="s">
        <v>34</v>
      </c>
    </row>
    <row r="27" spans="1:19" ht="45" customHeight="1">
      <c r="A27" s="28"/>
      <c r="B27" s="13" t="s">
        <v>14</v>
      </c>
      <c r="C27" s="28"/>
      <c r="D27" s="45">
        <f t="shared" si="5"/>
        <v>109</v>
      </c>
      <c r="E27" s="34">
        <v>6</v>
      </c>
      <c r="F27" s="34">
        <f t="shared" si="6"/>
        <v>103</v>
      </c>
      <c r="G27" s="34">
        <v>7</v>
      </c>
      <c r="H27" s="34">
        <v>4</v>
      </c>
      <c r="I27" s="34">
        <v>0</v>
      </c>
      <c r="J27" s="34">
        <v>6</v>
      </c>
      <c r="K27" s="34">
        <v>1</v>
      </c>
      <c r="L27" s="34">
        <v>86</v>
      </c>
      <c r="M27" s="34">
        <v>0</v>
      </c>
      <c r="N27" s="34">
        <v>1</v>
      </c>
      <c r="O27" s="34">
        <v>1</v>
      </c>
      <c r="P27" s="34">
        <v>0</v>
      </c>
      <c r="Q27" s="34">
        <v>3</v>
      </c>
      <c r="R27" s="34">
        <v>0</v>
      </c>
      <c r="S27" s="41" t="s">
        <v>34</v>
      </c>
    </row>
    <row r="28" spans="1:19" ht="45" customHeight="1">
      <c r="A28" s="28"/>
      <c r="B28" s="13" t="s">
        <v>15</v>
      </c>
      <c r="C28" s="28"/>
      <c r="D28" s="45">
        <f t="shared" si="5"/>
        <v>0</v>
      </c>
      <c r="E28" s="34">
        <v>0</v>
      </c>
      <c r="F28" s="34">
        <f t="shared" si="6"/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41"/>
    </row>
    <row r="29" spans="1:19" ht="45" customHeight="1">
      <c r="A29" s="28"/>
      <c r="B29" s="13" t="s">
        <v>16</v>
      </c>
      <c r="C29" s="28"/>
      <c r="D29" s="45">
        <f t="shared" si="5"/>
        <v>48</v>
      </c>
      <c r="E29" s="34">
        <v>3</v>
      </c>
      <c r="F29" s="34">
        <f t="shared" si="6"/>
        <v>45</v>
      </c>
      <c r="G29" s="34">
        <v>3</v>
      </c>
      <c r="H29" s="34">
        <v>2</v>
      </c>
      <c r="I29" s="34">
        <v>0</v>
      </c>
      <c r="J29" s="34">
        <v>4</v>
      </c>
      <c r="K29" s="34">
        <v>0</v>
      </c>
      <c r="L29" s="34">
        <v>37</v>
      </c>
      <c r="M29" s="34">
        <v>0</v>
      </c>
      <c r="N29" s="34">
        <v>0</v>
      </c>
      <c r="O29" s="34">
        <v>0</v>
      </c>
      <c r="P29" s="34">
        <v>0</v>
      </c>
      <c r="Q29" s="34">
        <v>2</v>
      </c>
      <c r="R29" s="34">
        <v>0</v>
      </c>
      <c r="S29" s="41"/>
    </row>
    <row r="30" spans="1:19" ht="22.5" customHeight="1">
      <c r="A30" s="24"/>
      <c r="B30" s="24"/>
      <c r="C30" s="25"/>
      <c r="D30" s="45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41"/>
    </row>
    <row r="31" spans="1:19" ht="45" customHeight="1">
      <c r="A31" s="16"/>
      <c r="B31" s="13" t="s">
        <v>46</v>
      </c>
      <c r="C31" s="16"/>
      <c r="D31" s="45">
        <f t="shared" ref="D31:D34" si="7">SUM(G31:R31)</f>
        <v>0</v>
      </c>
      <c r="E31" s="34">
        <v>0</v>
      </c>
      <c r="F31" s="34">
        <f t="shared" ref="F31:F34" si="8">D31-E31</f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41"/>
    </row>
    <row r="32" spans="1:19" ht="45" customHeight="1">
      <c r="A32" s="16"/>
      <c r="B32" s="13" t="s">
        <v>47</v>
      </c>
      <c r="C32" s="16"/>
      <c r="D32" s="45">
        <f t="shared" si="7"/>
        <v>0</v>
      </c>
      <c r="E32" s="34">
        <v>0</v>
      </c>
      <c r="F32" s="34">
        <f t="shared" si="8"/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41"/>
    </row>
    <row r="33" spans="1:19" ht="45" customHeight="1">
      <c r="A33" s="16"/>
      <c r="B33" s="13" t="s">
        <v>48</v>
      </c>
      <c r="C33" s="16"/>
      <c r="D33" s="45">
        <f t="shared" si="7"/>
        <v>9</v>
      </c>
      <c r="E33" s="34">
        <v>0</v>
      </c>
      <c r="F33" s="34">
        <f t="shared" si="8"/>
        <v>9</v>
      </c>
      <c r="G33" s="34">
        <v>1</v>
      </c>
      <c r="H33" s="34">
        <v>0</v>
      </c>
      <c r="I33" s="34">
        <v>0</v>
      </c>
      <c r="J33" s="34">
        <v>2</v>
      </c>
      <c r="K33" s="34">
        <v>0</v>
      </c>
      <c r="L33" s="34">
        <v>6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41"/>
    </row>
    <row r="34" spans="1:19" ht="45" customHeight="1">
      <c r="A34" s="14"/>
      <c r="B34" s="24" t="s">
        <v>49</v>
      </c>
      <c r="C34" s="14"/>
      <c r="D34" s="48">
        <f t="shared" si="7"/>
        <v>61</v>
      </c>
      <c r="E34" s="36">
        <v>2</v>
      </c>
      <c r="F34" s="36">
        <f t="shared" si="8"/>
        <v>59</v>
      </c>
      <c r="G34" s="36">
        <v>5</v>
      </c>
      <c r="H34" s="36">
        <v>1</v>
      </c>
      <c r="I34" s="36">
        <v>0</v>
      </c>
      <c r="J34" s="36">
        <v>5</v>
      </c>
      <c r="K34" s="36">
        <v>0</v>
      </c>
      <c r="L34" s="36">
        <v>50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41"/>
    </row>
  </sheetData>
  <mergeCells count="14">
    <mergeCell ref="A5:C5"/>
    <mergeCell ref="O3:O7"/>
    <mergeCell ref="L3:L7"/>
    <mergeCell ref="M3:M7"/>
    <mergeCell ref="N3:N7"/>
    <mergeCell ref="D9:R9"/>
    <mergeCell ref="R3:R7"/>
    <mergeCell ref="G3:G7"/>
    <mergeCell ref="H3:H7"/>
    <mergeCell ref="I3:I7"/>
    <mergeCell ref="Q3:Q7"/>
    <mergeCell ref="J3:J7"/>
    <mergeCell ref="K3:K7"/>
    <mergeCell ref="P3:P7"/>
  </mergeCells>
  <phoneticPr fontId="1"/>
  <printOptions gridLinesSet="0"/>
  <pageMargins left="0.55118110236220474" right="0.78740157480314965" top="0.98425196850393704" bottom="0.94488188976377963" header="0.51181102362204722" footer="0.51181102362204722"/>
  <pageSetup paperSize="9" scale="56" orientation="portrait" r:id="rId1"/>
  <headerFooter alignWithMargins="0"/>
  <ignoredErrors>
    <ignoredError sqref="D15:D16" formulaRange="1"/>
    <ignoredError sqref="P11 F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zoomScale="60" zoomScaleNormal="60" zoomScalePageLayoutView="60" workbookViewId="0">
      <selection activeCell="B1" sqref="B1"/>
    </sheetView>
  </sheetViews>
  <sheetFormatPr defaultRowHeight="27.95" customHeight="1"/>
  <cols>
    <col min="1" max="1" width="1.69921875" style="4" customWidth="1"/>
    <col min="2" max="2" width="13.796875" style="4" customWidth="1"/>
    <col min="3" max="3" width="1.69921875" style="4" customWidth="1"/>
    <col min="4" max="9" width="17.19921875" style="4" customWidth="1"/>
    <col min="10" max="16384" width="8.796875" style="4"/>
  </cols>
  <sheetData>
    <row r="1" spans="1:9" ht="31.5" customHeight="1">
      <c r="B1" s="11" t="s">
        <v>96</v>
      </c>
    </row>
    <row r="2" spans="1:9" ht="31.5" customHeight="1">
      <c r="B2" s="5"/>
      <c r="C2" s="5"/>
      <c r="D2" s="5"/>
      <c r="E2" s="5"/>
      <c r="F2" s="5"/>
      <c r="G2" s="5"/>
      <c r="H2" s="5"/>
      <c r="I2" s="5"/>
    </row>
    <row r="3" spans="1:9" ht="31.5" customHeight="1">
      <c r="A3" s="12"/>
      <c r="B3" s="12"/>
      <c r="C3" s="12"/>
      <c r="D3" s="91" t="s">
        <v>95</v>
      </c>
      <c r="E3" s="94"/>
      <c r="F3" s="121"/>
      <c r="G3" s="91" t="s">
        <v>97</v>
      </c>
      <c r="H3" s="94"/>
      <c r="I3" s="94"/>
    </row>
    <row r="4" spans="1:9" ht="31.5" customHeight="1">
      <c r="A4" s="13"/>
      <c r="B4" s="13" t="s">
        <v>0</v>
      </c>
      <c r="C4" s="13"/>
      <c r="D4" s="104"/>
      <c r="E4" s="105"/>
      <c r="F4" s="122"/>
      <c r="G4" s="104"/>
      <c r="H4" s="105"/>
      <c r="I4" s="105"/>
    </row>
    <row r="5" spans="1:9" ht="31.5" customHeight="1">
      <c r="A5" s="81" t="s">
        <v>1</v>
      </c>
      <c r="B5" s="81"/>
      <c r="C5" s="93"/>
      <c r="D5" s="17"/>
      <c r="E5" s="17"/>
      <c r="F5" s="17"/>
      <c r="G5" s="17"/>
      <c r="H5" s="17"/>
      <c r="I5" s="17"/>
    </row>
    <row r="6" spans="1:9" ht="31.5" customHeight="1">
      <c r="A6" s="13"/>
      <c r="B6" s="13"/>
      <c r="C6" s="18"/>
      <c r="D6" s="19" t="s">
        <v>2</v>
      </c>
      <c r="E6" s="19" t="s">
        <v>8</v>
      </c>
      <c r="F6" s="19" t="s">
        <v>33</v>
      </c>
      <c r="G6" s="19" t="s">
        <v>2</v>
      </c>
      <c r="H6" s="19" t="s">
        <v>8</v>
      </c>
      <c r="I6" s="19" t="s">
        <v>33</v>
      </c>
    </row>
    <row r="7" spans="1:9" ht="31.5" customHeight="1">
      <c r="A7" s="24"/>
      <c r="B7" s="24"/>
      <c r="C7" s="60"/>
      <c r="D7" s="20"/>
      <c r="E7" s="20"/>
      <c r="F7" s="20"/>
      <c r="G7" s="20"/>
      <c r="H7" s="20"/>
      <c r="I7" s="20"/>
    </row>
    <row r="8" spans="1:9" ht="22.5" customHeight="1">
      <c r="A8" s="13"/>
      <c r="B8" s="13"/>
      <c r="C8" s="23"/>
      <c r="D8" s="33"/>
      <c r="E8" s="34"/>
      <c r="F8" s="34"/>
      <c r="G8" s="34"/>
      <c r="H8" s="34"/>
      <c r="I8" s="34"/>
    </row>
    <row r="9" spans="1:9" ht="39.950000000000003" customHeight="1">
      <c r="A9" s="13"/>
      <c r="B9" s="13" t="s">
        <v>104</v>
      </c>
      <c r="C9" s="13"/>
      <c r="D9" s="79" t="s">
        <v>102</v>
      </c>
      <c r="E9" s="80"/>
      <c r="F9" s="80"/>
      <c r="G9" s="80"/>
      <c r="H9" s="80"/>
      <c r="I9" s="80"/>
    </row>
    <row r="10" spans="1:9" ht="22.5" customHeight="1">
      <c r="A10" s="13"/>
      <c r="B10" s="13"/>
      <c r="C10" s="13"/>
      <c r="D10" s="33"/>
      <c r="E10" s="34"/>
      <c r="F10" s="34"/>
      <c r="G10" s="34"/>
      <c r="H10" s="34"/>
      <c r="I10" s="34"/>
    </row>
    <row r="11" spans="1:9" ht="39" customHeight="1">
      <c r="A11" s="51"/>
      <c r="B11" s="51" t="s">
        <v>55</v>
      </c>
      <c r="C11" s="52"/>
      <c r="D11" s="33">
        <f>SUM(E11:F11)</f>
        <v>916</v>
      </c>
      <c r="E11" s="34">
        <f t="shared" ref="E11:I11" si="0">SUM(E13:E31)</f>
        <v>33</v>
      </c>
      <c r="F11" s="34">
        <f t="shared" si="0"/>
        <v>883</v>
      </c>
      <c r="G11" s="34">
        <f>SUM(H11:I11)</f>
        <v>191</v>
      </c>
      <c r="H11" s="34">
        <f t="shared" si="0"/>
        <v>5</v>
      </c>
      <c r="I11" s="34">
        <f t="shared" si="0"/>
        <v>186</v>
      </c>
    </row>
    <row r="12" spans="1:9" ht="31.5" customHeight="1">
      <c r="A12" s="24"/>
      <c r="B12" s="24"/>
      <c r="C12" s="25"/>
      <c r="D12" s="33"/>
      <c r="E12" s="34"/>
      <c r="F12" s="34"/>
      <c r="G12" s="34"/>
      <c r="H12" s="34"/>
      <c r="I12" s="34"/>
    </row>
    <row r="13" spans="1:9" ht="45" customHeight="1">
      <c r="A13" s="26"/>
      <c r="B13" s="12" t="s">
        <v>17</v>
      </c>
      <c r="C13" s="27"/>
      <c r="D13" s="33">
        <f t="shared" ref="D13:D26" si="1">SUM(E13:F13)</f>
        <v>374</v>
      </c>
      <c r="E13" s="34">
        <v>0</v>
      </c>
      <c r="F13" s="34">
        <v>374</v>
      </c>
      <c r="G13" s="34">
        <f t="shared" ref="G13:G26" si="2">SUM(H13:I13)</f>
        <v>68</v>
      </c>
      <c r="H13" s="34">
        <v>0</v>
      </c>
      <c r="I13" s="34">
        <v>68</v>
      </c>
    </row>
    <row r="14" spans="1:9" ht="45" customHeight="1">
      <c r="A14" s="28"/>
      <c r="B14" s="13" t="s">
        <v>18</v>
      </c>
      <c r="C14" s="30"/>
      <c r="D14" s="33">
        <f t="shared" si="1"/>
        <v>14</v>
      </c>
      <c r="E14" s="34">
        <v>0</v>
      </c>
      <c r="F14" s="34">
        <v>14</v>
      </c>
      <c r="G14" s="34">
        <f t="shared" si="2"/>
        <v>2</v>
      </c>
      <c r="H14" s="34">
        <v>0</v>
      </c>
      <c r="I14" s="34">
        <v>2</v>
      </c>
    </row>
    <row r="15" spans="1:9" ht="45" customHeight="1">
      <c r="A15" s="28"/>
      <c r="B15" s="13" t="s">
        <v>19</v>
      </c>
      <c r="C15" s="30"/>
      <c r="D15" s="33">
        <f t="shared" si="1"/>
        <v>0</v>
      </c>
      <c r="E15" s="34">
        <v>0</v>
      </c>
      <c r="F15" s="34">
        <v>0</v>
      </c>
      <c r="G15" s="34">
        <f t="shared" si="2"/>
        <v>0</v>
      </c>
      <c r="H15" s="34">
        <v>0</v>
      </c>
      <c r="I15" s="34">
        <v>0</v>
      </c>
    </row>
    <row r="16" spans="1:9" ht="45" customHeight="1">
      <c r="A16" s="28"/>
      <c r="B16" s="13" t="s">
        <v>20</v>
      </c>
      <c r="C16" s="30"/>
      <c r="D16" s="33">
        <f t="shared" si="1"/>
        <v>84</v>
      </c>
      <c r="E16" s="34">
        <v>0</v>
      </c>
      <c r="F16" s="34">
        <v>84</v>
      </c>
      <c r="G16" s="34">
        <f t="shared" si="2"/>
        <v>25</v>
      </c>
      <c r="H16" s="34">
        <v>0</v>
      </c>
      <c r="I16" s="34">
        <v>25</v>
      </c>
    </row>
    <row r="17" spans="1:9" ht="45" customHeight="1">
      <c r="A17" s="28"/>
      <c r="B17" s="13" t="s">
        <v>21</v>
      </c>
      <c r="C17" s="30"/>
      <c r="D17" s="33">
        <f t="shared" si="1"/>
        <v>0</v>
      </c>
      <c r="E17" s="34">
        <v>0</v>
      </c>
      <c r="F17" s="34">
        <v>0</v>
      </c>
      <c r="G17" s="34">
        <f t="shared" si="2"/>
        <v>0</v>
      </c>
      <c r="H17" s="34">
        <v>0</v>
      </c>
      <c r="I17" s="34">
        <v>0</v>
      </c>
    </row>
    <row r="18" spans="1:9" ht="45" customHeight="1">
      <c r="A18" s="28"/>
      <c r="B18" s="13" t="s">
        <v>22</v>
      </c>
      <c r="C18" s="23"/>
      <c r="D18" s="33">
        <f t="shared" si="1"/>
        <v>0</v>
      </c>
      <c r="E18" s="34">
        <v>0</v>
      </c>
      <c r="F18" s="34">
        <v>0</v>
      </c>
      <c r="G18" s="34">
        <f t="shared" si="2"/>
        <v>0</v>
      </c>
      <c r="H18" s="34">
        <v>0</v>
      </c>
      <c r="I18" s="34">
        <v>0</v>
      </c>
    </row>
    <row r="19" spans="1:9" ht="45" customHeight="1">
      <c r="A19" s="13"/>
      <c r="B19" s="13" t="s">
        <v>23</v>
      </c>
      <c r="C19" s="31"/>
      <c r="D19" s="33">
        <f t="shared" si="1"/>
        <v>0</v>
      </c>
      <c r="E19" s="34">
        <v>0</v>
      </c>
      <c r="F19" s="34">
        <v>0</v>
      </c>
      <c r="G19" s="34">
        <f t="shared" si="2"/>
        <v>0</v>
      </c>
      <c r="H19" s="34">
        <v>0</v>
      </c>
      <c r="I19" s="34">
        <v>0</v>
      </c>
    </row>
    <row r="20" spans="1:9" ht="45" customHeight="1">
      <c r="A20" s="13"/>
      <c r="B20" s="13" t="s">
        <v>24</v>
      </c>
      <c r="C20" s="31"/>
      <c r="D20" s="33">
        <f t="shared" si="1"/>
        <v>0</v>
      </c>
      <c r="E20" s="34">
        <v>0</v>
      </c>
      <c r="F20" s="34">
        <v>0</v>
      </c>
      <c r="G20" s="34">
        <f t="shared" si="2"/>
        <v>0</v>
      </c>
      <c r="H20" s="34">
        <v>0</v>
      </c>
      <c r="I20" s="34">
        <v>0</v>
      </c>
    </row>
    <row r="21" spans="1:9" ht="45" customHeight="1">
      <c r="A21" s="13"/>
      <c r="B21" s="13" t="s">
        <v>25</v>
      </c>
      <c r="C21" s="30"/>
      <c r="D21" s="33">
        <f t="shared" si="1"/>
        <v>0</v>
      </c>
      <c r="E21" s="34">
        <v>0</v>
      </c>
      <c r="F21" s="34">
        <v>0</v>
      </c>
      <c r="G21" s="34">
        <f t="shared" si="2"/>
        <v>0</v>
      </c>
      <c r="H21" s="34">
        <v>0</v>
      </c>
      <c r="I21" s="34">
        <v>0</v>
      </c>
    </row>
    <row r="22" spans="1:9" ht="45" customHeight="1">
      <c r="A22" s="28"/>
      <c r="B22" s="13" t="s">
        <v>26</v>
      </c>
      <c r="C22" s="30"/>
      <c r="D22" s="33">
        <f t="shared" si="1"/>
        <v>69</v>
      </c>
      <c r="E22" s="34">
        <v>8</v>
      </c>
      <c r="F22" s="34">
        <v>61</v>
      </c>
      <c r="G22" s="34">
        <f t="shared" si="2"/>
        <v>14</v>
      </c>
      <c r="H22" s="34">
        <v>1</v>
      </c>
      <c r="I22" s="34">
        <v>13</v>
      </c>
    </row>
    <row r="23" spans="1:9" ht="45" customHeight="1">
      <c r="A23" s="28"/>
      <c r="B23" s="13" t="s">
        <v>27</v>
      </c>
      <c r="C23" s="30"/>
      <c r="D23" s="33">
        <f t="shared" si="1"/>
        <v>148</v>
      </c>
      <c r="E23" s="34">
        <v>0</v>
      </c>
      <c r="F23" s="34">
        <v>148</v>
      </c>
      <c r="G23" s="34">
        <f t="shared" si="2"/>
        <v>25</v>
      </c>
      <c r="H23" s="34">
        <v>0</v>
      </c>
      <c r="I23" s="34">
        <v>25</v>
      </c>
    </row>
    <row r="24" spans="1:9" ht="45" customHeight="1">
      <c r="A24" s="28"/>
      <c r="B24" s="13" t="s">
        <v>14</v>
      </c>
      <c r="C24" s="30"/>
      <c r="D24" s="33">
        <f t="shared" si="1"/>
        <v>109</v>
      </c>
      <c r="E24" s="34">
        <v>16</v>
      </c>
      <c r="F24" s="34">
        <v>93</v>
      </c>
      <c r="G24" s="34">
        <f t="shared" si="2"/>
        <v>33</v>
      </c>
      <c r="H24" s="34">
        <v>3</v>
      </c>
      <c r="I24" s="34">
        <v>30</v>
      </c>
    </row>
    <row r="25" spans="1:9" ht="45" customHeight="1">
      <c r="A25" s="28"/>
      <c r="B25" s="13" t="s">
        <v>15</v>
      </c>
      <c r="C25" s="30"/>
      <c r="D25" s="33">
        <f t="shared" si="1"/>
        <v>0</v>
      </c>
      <c r="E25" s="34">
        <v>0</v>
      </c>
      <c r="F25" s="34">
        <v>0</v>
      </c>
      <c r="G25" s="34">
        <f t="shared" si="2"/>
        <v>0</v>
      </c>
      <c r="H25" s="34">
        <v>0</v>
      </c>
      <c r="I25" s="34">
        <v>0</v>
      </c>
    </row>
    <row r="26" spans="1:9" ht="45" customHeight="1">
      <c r="A26" s="28"/>
      <c r="B26" s="13" t="s">
        <v>16</v>
      </c>
      <c r="C26" s="30"/>
      <c r="D26" s="33">
        <f t="shared" si="1"/>
        <v>48</v>
      </c>
      <c r="E26" s="34">
        <v>0</v>
      </c>
      <c r="F26" s="34">
        <v>48</v>
      </c>
      <c r="G26" s="34">
        <f t="shared" si="2"/>
        <v>7</v>
      </c>
      <c r="H26" s="34">
        <v>0</v>
      </c>
      <c r="I26" s="34">
        <v>7</v>
      </c>
    </row>
    <row r="27" spans="1:9" ht="31.5" customHeight="1">
      <c r="A27" s="24"/>
      <c r="B27" s="24"/>
      <c r="C27" s="25"/>
      <c r="D27" s="33"/>
      <c r="E27" s="34"/>
      <c r="F27" s="34"/>
      <c r="G27" s="34"/>
      <c r="H27" s="34"/>
      <c r="I27" s="34"/>
    </row>
    <row r="28" spans="1:9" ht="45" customHeight="1">
      <c r="A28" s="16"/>
      <c r="B28" s="13" t="s">
        <v>28</v>
      </c>
      <c r="C28" s="32"/>
      <c r="D28" s="34">
        <f>SUM(E28:F28)</f>
        <v>0</v>
      </c>
      <c r="E28" s="34">
        <v>0</v>
      </c>
      <c r="F28" s="34">
        <v>0</v>
      </c>
      <c r="G28" s="34">
        <f>SUM(H28:I28)</f>
        <v>0</v>
      </c>
      <c r="H28" s="34">
        <v>0</v>
      </c>
      <c r="I28" s="34">
        <v>0</v>
      </c>
    </row>
    <row r="29" spans="1:9" ht="45" customHeight="1">
      <c r="A29" s="16"/>
      <c r="B29" s="13" t="s">
        <v>29</v>
      </c>
      <c r="C29" s="32"/>
      <c r="D29" s="34">
        <f>SUM(E29:F29)</f>
        <v>0</v>
      </c>
      <c r="E29" s="34">
        <v>0</v>
      </c>
      <c r="F29" s="34">
        <v>0</v>
      </c>
      <c r="G29" s="34">
        <f>SUM(H29:I29)</f>
        <v>0</v>
      </c>
      <c r="H29" s="34">
        <v>0</v>
      </c>
      <c r="I29" s="34">
        <v>0</v>
      </c>
    </row>
    <row r="30" spans="1:9" ht="45" customHeight="1">
      <c r="A30" s="16"/>
      <c r="B30" s="13" t="s">
        <v>30</v>
      </c>
      <c r="C30" s="32"/>
      <c r="D30" s="34">
        <f>SUM(E30:F30)</f>
        <v>9</v>
      </c>
      <c r="E30" s="34">
        <v>9</v>
      </c>
      <c r="F30" s="34">
        <v>0</v>
      </c>
      <c r="G30" s="34">
        <f>SUM(H30:I30)</f>
        <v>1</v>
      </c>
      <c r="H30" s="34">
        <v>1</v>
      </c>
      <c r="I30" s="34">
        <v>0</v>
      </c>
    </row>
    <row r="31" spans="1:9" ht="45" customHeight="1">
      <c r="A31" s="14"/>
      <c r="B31" s="24" t="s">
        <v>31</v>
      </c>
      <c r="C31" s="15"/>
      <c r="D31" s="36">
        <f>SUM(E31:F31)</f>
        <v>61</v>
      </c>
      <c r="E31" s="36">
        <v>0</v>
      </c>
      <c r="F31" s="36">
        <v>61</v>
      </c>
      <c r="G31" s="36">
        <f>SUM(H31:I31)</f>
        <v>16</v>
      </c>
      <c r="H31" s="36">
        <v>0</v>
      </c>
      <c r="I31" s="36">
        <v>16</v>
      </c>
    </row>
  </sheetData>
  <mergeCells count="4">
    <mergeCell ref="A5:C5"/>
    <mergeCell ref="D3:F4"/>
    <mergeCell ref="G3:I4"/>
    <mergeCell ref="D9:I9"/>
  </mergeCells>
  <phoneticPr fontId="4"/>
  <printOptions gridLinesSet="0"/>
  <pageMargins left="0.78740157480314965" right="0.59055118110236227" top="0.98425196850393704" bottom="0.94488188976377963" header="0.51181102362204722" footer="0.51181102362204722"/>
  <pageSetup paperSize="9" scale="56" orientation="portrait" r:id="rId1"/>
  <headerFooter alignWithMargins="0"/>
  <ignoredErrors>
    <ignoredError sqref="G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第７表</vt:lpstr>
      <vt:lpstr>第８表</vt:lpstr>
      <vt:lpstr>第９表</vt:lpstr>
      <vt:lpstr>第10表</vt:lpstr>
      <vt:lpstr>第11表</vt:lpstr>
      <vt:lpstr>第７表!\P</vt:lpstr>
      <vt:lpstr>第10表!Print_Area</vt:lpstr>
      <vt:lpstr>第11表!Print_Area</vt:lpstr>
      <vt:lpstr>第７表!Print_Area</vt:lpstr>
      <vt:lpstr>第８表!Print_Area</vt:lpstr>
      <vt:lpstr>第９表!Print_Area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芦原　麻由美</dc:creator>
  <cp:lastModifiedBy>oitapref</cp:lastModifiedBy>
  <cp:lastPrinted>2015-12-24T05:23:23Z</cp:lastPrinted>
  <dcterms:created xsi:type="dcterms:W3CDTF">2009-09-03T05:31:34Z</dcterms:created>
  <dcterms:modified xsi:type="dcterms:W3CDTF">2015-12-24T05:23:57Z</dcterms:modified>
</cp:coreProperties>
</file>