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３　従業者数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<sst xmlns="http://schemas.openxmlformats.org/spreadsheetml/2006/main" count="68" uniqueCount="62">
  <si>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表３　業態別、産業分類別、市郡別従業者数</t>
  </si>
  <si>
    <t>項　　　　　　　　　　　　目</t>
  </si>
  <si>
    <t>従業者数（人）</t>
  </si>
  <si>
    <t>増加率（％）</t>
  </si>
  <si>
    <t>構成比（％）</t>
  </si>
  <si>
    <t>６年</t>
  </si>
  <si>
    <t>９年</t>
  </si>
  <si>
    <t>９年/６年</t>
  </si>
  <si>
    <t>合　　　　　　　　　計</t>
  </si>
  <si>
    <t>業態別</t>
  </si>
  <si>
    <t>卸　　　売　　　業　　　計</t>
  </si>
  <si>
    <t>小　　　売　　　業　　　計</t>
  </si>
  <si>
    <t>４８１</t>
  </si>
  <si>
    <t>　各種商品卸売業</t>
  </si>
  <si>
    <t>４９１</t>
  </si>
  <si>
    <t>　繊維品卸売業</t>
  </si>
  <si>
    <t>４９２</t>
  </si>
  <si>
    <t>　衣服・身の回り品卸売業</t>
  </si>
  <si>
    <t>５０１</t>
  </si>
  <si>
    <t>　農畜産物・水産物卸売業</t>
  </si>
  <si>
    <t>５０２</t>
  </si>
  <si>
    <t>　食料・飲料卸売業</t>
  </si>
  <si>
    <t>５１１</t>
  </si>
  <si>
    <t>　建築材料卸売業</t>
  </si>
  <si>
    <t>５１２</t>
  </si>
  <si>
    <t>　化学製品卸売業</t>
  </si>
  <si>
    <t>５１３</t>
  </si>
  <si>
    <t>　鉱物・金属材料等卸売業</t>
  </si>
  <si>
    <t>５１４</t>
  </si>
  <si>
    <t>　再生資源卸売業</t>
  </si>
  <si>
    <t>５２１</t>
  </si>
  <si>
    <t>　一般機械器具卸売業　</t>
  </si>
  <si>
    <t>５２２</t>
  </si>
  <si>
    <t>　自動車卸売業</t>
  </si>
  <si>
    <t>５２３</t>
  </si>
  <si>
    <t>　電気機械器具卸売業</t>
  </si>
  <si>
    <t>５２９</t>
  </si>
  <si>
    <t>　その他の機械器具卸売業　</t>
  </si>
  <si>
    <t>５３１</t>
  </si>
  <si>
    <t>　家具・建具・じゅう器等卸売業</t>
  </si>
  <si>
    <t>５３２</t>
  </si>
  <si>
    <t>　医薬品・化粧品等卸売業</t>
  </si>
  <si>
    <t>５３３</t>
  </si>
  <si>
    <t>　代理商、仲立業</t>
  </si>
  <si>
    <t>５３９</t>
  </si>
  <si>
    <t>　他に分類されない卸売業</t>
  </si>
  <si>
    <t>市郡別</t>
  </si>
  <si>
    <t>市        部</t>
  </si>
  <si>
    <t>郡        部</t>
  </si>
  <si>
    <t>小　　   売　  　 業　　   計</t>
  </si>
  <si>
    <t>５４</t>
  </si>
  <si>
    <t>　各種商品小売業</t>
  </si>
  <si>
    <t>５５</t>
  </si>
  <si>
    <t>　織物・衣服・身の回り品小売業</t>
  </si>
  <si>
    <t>５６</t>
  </si>
  <si>
    <t>　飲食料品小売業</t>
  </si>
  <si>
    <t>５７</t>
  </si>
  <si>
    <t>　自動車・自転車小売業</t>
  </si>
  <si>
    <t>５８</t>
  </si>
  <si>
    <t>　家具・じゅう器・家庭用機械器具小売業</t>
  </si>
  <si>
    <t>５９</t>
  </si>
  <si>
    <t>　その他の小売業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</si>
</sst>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_);[Red]\(#,##0.0\)"/>
    <numFmt numFmtId="180" formatCode="0.0;&quot;△ &quot;0.0"/>
    <numFmt numFmtId="181" formatCode="#,##0.00;&quot;△ &quot;#,##0.00"/>
    <numFmt numFmtId="182" formatCode="0.000%"/>
    <numFmt numFmtId="183" formatCode="0.0%"/>
    <numFmt numFmtId="184" formatCode="[&lt;=999]000;000\-00"/>
    <numFmt numFmtId="185" formatCode="0.0_ "/>
    <numFmt numFmtId="186" formatCode="0.00_ "/>
    <numFmt numFmtId="187" formatCode="0.000_ "/>
    <numFmt numFmtId="188" formatCode="0.000000"/>
    <numFmt numFmtId="189" formatCode="0.00000"/>
    <numFmt numFmtId="190" formatCode="0.0000000"/>
    <numFmt numFmtId="191" formatCode="0.00000000"/>
    <numFmt numFmtId="192" formatCode="0.000000000"/>
    <numFmt numFmtId="193" formatCode="0.0000"/>
    <numFmt numFmtId="194" formatCode="0.000"/>
    <numFmt numFmtId="195" formatCode="0.0"/>
    <numFmt numFmtId="196" formatCode="0;&quot;△ &quot;0"/>
    <numFmt numFmtId="197" formatCode="0.0_);[Red]\(0.0\)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/>
    </xf>
    <xf numFmtId="180" fontId="0" fillId="0" borderId="3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177" fontId="0" fillId="0" borderId="8" xfId="0" applyNumberFormat="1" applyBorder="1" applyAlignment="1">
      <alignment horizontal="center"/>
    </xf>
    <xf numFmtId="177" fontId="0" fillId="0" borderId="9" xfId="0" applyNumberFormat="1" applyBorder="1" applyAlignment="1">
      <alignment/>
    </xf>
    <xf numFmtId="180" fontId="0" fillId="0" borderId="9" xfId="0" applyNumberFormat="1" applyBorder="1" applyAlignment="1">
      <alignment/>
    </xf>
    <xf numFmtId="185" fontId="0" fillId="0" borderId="9" xfId="0" applyNumberFormat="1" applyBorder="1" applyAlignment="1">
      <alignment/>
    </xf>
    <xf numFmtId="178" fontId="0" fillId="0" borderId="10" xfId="0" applyNumberFormat="1" applyBorder="1" applyAlignment="1">
      <alignment/>
    </xf>
    <xf numFmtId="49" fontId="0" fillId="0" borderId="5" xfId="0" applyNumberFormat="1" applyBorder="1" applyAlignment="1">
      <alignment vertical="center"/>
    </xf>
    <xf numFmtId="177" fontId="0" fillId="0" borderId="7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177" fontId="0" fillId="0" borderId="7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80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2" xfId="0" applyNumberFormat="1" applyBorder="1" applyAlignment="1">
      <alignment/>
    </xf>
    <xf numFmtId="177" fontId="0" fillId="0" borderId="14" xfId="0" applyNumberFormat="1" applyBorder="1" applyAlignment="1">
      <alignment horizontal="center"/>
    </xf>
    <xf numFmtId="177" fontId="0" fillId="0" borderId="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7" fontId="0" fillId="0" borderId="17" xfId="0" applyNumberFormat="1" applyBorder="1" applyAlignment="1">
      <alignment horizontal="center"/>
    </xf>
    <xf numFmtId="178" fontId="0" fillId="0" borderId="9" xfId="0" applyNumberForma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1" sqref="A1"/>
    </sheetView>
  </sheetViews>
  <sheetFormatPr defaultColWidth="9.00390625" defaultRowHeight="18.75" customHeight="1"/>
  <cols>
    <col min="1" max="1" width="7.875" style="1" customWidth="1"/>
    <col min="2" max="2" width="35.625" style="2" customWidth="1"/>
    <col min="3" max="3" width="8.00390625" style="2" customWidth="1"/>
    <col min="4" max="4" width="8.625" style="2" customWidth="1"/>
    <col min="5" max="5" width="10.125" style="2" customWidth="1"/>
    <col min="6" max="6" width="8.00390625" style="2" customWidth="1"/>
    <col min="7" max="8" width="9.00390625" style="2" customWidth="1"/>
    <col min="9" max="9" width="10.50390625" style="2" customWidth="1"/>
    <col min="10" max="16384" width="9.00390625" style="2" customWidth="1"/>
  </cols>
  <sheetData>
    <row r="1" ht="18.75" customHeight="1">
      <c r="B1" s="2" t="s">
        <v>0</v>
      </c>
    </row>
    <row r="3" spans="1:7" ht="18.75" customHeight="1">
      <c r="A3" s="40" t="s">
        <v>1</v>
      </c>
      <c r="B3" s="41"/>
      <c r="C3" s="44" t="s">
        <v>2</v>
      </c>
      <c r="D3" s="45"/>
      <c r="E3" s="3" t="s">
        <v>3</v>
      </c>
      <c r="F3" s="44" t="s">
        <v>4</v>
      </c>
      <c r="G3" s="46"/>
    </row>
    <row r="4" spans="1:7" ht="18.75" customHeight="1">
      <c r="A4" s="42"/>
      <c r="B4" s="43"/>
      <c r="C4" s="4" t="s">
        <v>5</v>
      </c>
      <c r="D4" s="4" t="s">
        <v>6</v>
      </c>
      <c r="E4" s="4" t="s">
        <v>7</v>
      </c>
      <c r="F4" s="4" t="s">
        <v>5</v>
      </c>
      <c r="G4" s="4" t="s">
        <v>6</v>
      </c>
    </row>
    <row r="5" spans="1:7" ht="18.75" customHeight="1">
      <c r="A5" s="44" t="s">
        <v>8</v>
      </c>
      <c r="B5" s="46"/>
      <c r="C5" s="5">
        <f>SUM(C6:C7)</f>
        <v>109391</v>
      </c>
      <c r="D5" s="5">
        <f>SUM(D6:D7)</f>
        <v>109094</v>
      </c>
      <c r="E5" s="6">
        <f>D5/C5*100-100</f>
        <v>-0.271503140112074</v>
      </c>
      <c r="F5" s="7">
        <f>SUM(F6:F7)</f>
        <v>100</v>
      </c>
      <c r="G5" s="8">
        <f>SUM(G6:G7)</f>
        <v>100</v>
      </c>
    </row>
    <row r="6" spans="1:7" ht="18.75" customHeight="1">
      <c r="A6" s="38" t="s">
        <v>9</v>
      </c>
      <c r="B6" s="10" t="s">
        <v>10</v>
      </c>
      <c r="C6" s="11">
        <v>29839</v>
      </c>
      <c r="D6" s="11">
        <v>29657</v>
      </c>
      <c r="E6" s="12">
        <f>D6/C6*100-100</f>
        <v>-0.6099400113944853</v>
      </c>
      <c r="F6" s="13">
        <f>C6/C5*100</f>
        <v>27.277381137387902</v>
      </c>
      <c r="G6" s="14">
        <f>D6/D5*100</f>
        <v>27.18481309696225</v>
      </c>
    </row>
    <row r="7" spans="1:7" ht="18.75" customHeight="1">
      <c r="A7" s="39"/>
      <c r="B7" s="15" t="s">
        <v>11</v>
      </c>
      <c r="C7" s="16">
        <v>79552</v>
      </c>
      <c r="D7" s="16">
        <v>79437</v>
      </c>
      <c r="E7" s="17">
        <f>D7/C7*100-100</f>
        <v>-0.1445595333869676</v>
      </c>
      <c r="F7" s="18">
        <f>C7/C5*100</f>
        <v>72.7226188626121</v>
      </c>
      <c r="G7" s="19">
        <f>D7/D5*100</f>
        <v>72.81518690303774</v>
      </c>
    </row>
    <row r="8" spans="1:7" ht="18.75" customHeight="1">
      <c r="A8" s="20"/>
      <c r="B8" s="21"/>
      <c r="C8" s="11"/>
      <c r="D8" s="11"/>
      <c r="E8" s="12"/>
      <c r="F8" s="22"/>
      <c r="G8" s="14"/>
    </row>
    <row r="9" spans="1:8" ht="18.75" customHeight="1">
      <c r="A9" s="23"/>
      <c r="B9" s="21" t="s">
        <v>10</v>
      </c>
      <c r="C9" s="11">
        <f>SUM(C10:C26)</f>
        <v>29839</v>
      </c>
      <c r="D9" s="11">
        <f>SUM(D10:D26)</f>
        <v>29657</v>
      </c>
      <c r="E9" s="12">
        <f aca="true" t="shared" si="0" ref="E9:E28">D9/C9*100-100</f>
        <v>-0.6099400113944853</v>
      </c>
      <c r="F9" s="22">
        <f>SUM(F10:F26)</f>
        <v>100.00000000000001</v>
      </c>
      <c r="G9" s="14">
        <f>SUM(G10:G26)</f>
        <v>99.99999999999999</v>
      </c>
      <c r="H9" s="11"/>
    </row>
    <row r="10" spans="1:7" ht="18.75" customHeight="1">
      <c r="A10" s="23" t="s">
        <v>12</v>
      </c>
      <c r="B10" s="24" t="s">
        <v>13</v>
      </c>
      <c r="C10" s="11">
        <v>142</v>
      </c>
      <c r="D10" s="11">
        <v>182</v>
      </c>
      <c r="E10" s="12">
        <f t="shared" si="0"/>
        <v>28.16901408450704</v>
      </c>
      <c r="F10" s="22">
        <f>C10/C9*100</f>
        <v>0.4758872616374543</v>
      </c>
      <c r="G10" s="14">
        <f>D10/D9*100</f>
        <v>0.6136831102269279</v>
      </c>
    </row>
    <row r="11" spans="1:7" ht="18.75" customHeight="1">
      <c r="A11" s="25" t="s">
        <v>14</v>
      </c>
      <c r="B11" s="24" t="s">
        <v>15</v>
      </c>
      <c r="C11" s="11">
        <v>54</v>
      </c>
      <c r="D11" s="11">
        <v>79</v>
      </c>
      <c r="E11" s="12">
        <f t="shared" si="0"/>
        <v>46.296296296296305</v>
      </c>
      <c r="F11" s="22">
        <f>C11/C9*100</f>
        <v>0.18097121217198966</v>
      </c>
      <c r="G11" s="14">
        <f>D11/D9*100</f>
        <v>0.26637893246113903</v>
      </c>
    </row>
    <row r="12" spans="1:7" ht="18.75" customHeight="1">
      <c r="A12" s="25" t="s">
        <v>16</v>
      </c>
      <c r="B12" s="24" t="s">
        <v>17</v>
      </c>
      <c r="C12" s="11">
        <v>912</v>
      </c>
      <c r="D12" s="11">
        <v>602</v>
      </c>
      <c r="E12" s="12">
        <f t="shared" si="0"/>
        <v>-33.99122807017544</v>
      </c>
      <c r="F12" s="22">
        <f>C12/C9*100</f>
        <v>3.0564026944602705</v>
      </c>
      <c r="G12" s="14">
        <f>D12/D9*100</f>
        <v>2.0298749030583</v>
      </c>
    </row>
    <row r="13" spans="1:7" ht="18.75" customHeight="1">
      <c r="A13" s="25" t="s">
        <v>18</v>
      </c>
      <c r="B13" s="24" t="s">
        <v>19</v>
      </c>
      <c r="C13" s="11">
        <v>3877</v>
      </c>
      <c r="D13" s="11">
        <v>3770</v>
      </c>
      <c r="E13" s="12">
        <f t="shared" si="0"/>
        <v>-2.7598658756770647</v>
      </c>
      <c r="F13" s="22">
        <f>C13/C9*100</f>
        <v>12.993062770200073</v>
      </c>
      <c r="G13" s="14">
        <f>D13/D9*100</f>
        <v>12.712007283272078</v>
      </c>
    </row>
    <row r="14" spans="1:7" ht="18.75" customHeight="1">
      <c r="A14" s="25" t="s">
        <v>20</v>
      </c>
      <c r="B14" s="24" t="s">
        <v>21</v>
      </c>
      <c r="C14" s="11">
        <v>6118</v>
      </c>
      <c r="D14" s="11">
        <v>5772</v>
      </c>
      <c r="E14" s="12">
        <f t="shared" si="0"/>
        <v>-5.655442955214113</v>
      </c>
      <c r="F14" s="22">
        <f>C14/C9*100</f>
        <v>20.503368075337644</v>
      </c>
      <c r="G14" s="14">
        <f>D14/D9*100</f>
        <v>19.462521495768286</v>
      </c>
    </row>
    <row r="15" spans="1:7" ht="18.75" customHeight="1">
      <c r="A15" s="25" t="s">
        <v>22</v>
      </c>
      <c r="B15" s="24" t="s">
        <v>23</v>
      </c>
      <c r="C15" s="11">
        <v>3695</v>
      </c>
      <c r="D15" s="11">
        <v>3903</v>
      </c>
      <c r="E15" s="12">
        <f t="shared" si="0"/>
        <v>5.62922868741542</v>
      </c>
      <c r="F15" s="22">
        <f>C15/C9*100</f>
        <v>12.38312275880559</v>
      </c>
      <c r="G15" s="14">
        <f>D15/D9*100</f>
        <v>13.160468017668677</v>
      </c>
    </row>
    <row r="16" spans="1:7" ht="18.75" customHeight="1">
      <c r="A16" s="25" t="s">
        <v>24</v>
      </c>
      <c r="B16" s="24" t="s">
        <v>25</v>
      </c>
      <c r="C16" s="11">
        <v>618</v>
      </c>
      <c r="D16" s="11">
        <v>689</v>
      </c>
      <c r="E16" s="12">
        <f t="shared" si="0"/>
        <v>11.488673139158578</v>
      </c>
      <c r="F16" s="22">
        <f>C16/C9*100</f>
        <v>2.071114983746104</v>
      </c>
      <c r="G16" s="14">
        <f>D16/D9*100</f>
        <v>2.3232289172876555</v>
      </c>
    </row>
    <row r="17" spans="1:7" ht="18.75" customHeight="1">
      <c r="A17" s="25" t="s">
        <v>26</v>
      </c>
      <c r="B17" s="24" t="s">
        <v>27</v>
      </c>
      <c r="C17" s="11">
        <v>1172</v>
      </c>
      <c r="D17" s="11">
        <v>1295</v>
      </c>
      <c r="E17" s="12">
        <f t="shared" si="0"/>
        <v>10.49488054607508</v>
      </c>
      <c r="F17" s="22">
        <f>C17/C9*100</f>
        <v>3.9277455678809607</v>
      </c>
      <c r="G17" s="14">
        <f>D17/D9*100</f>
        <v>4.366591361230063</v>
      </c>
    </row>
    <row r="18" spans="1:7" ht="18.75" customHeight="1">
      <c r="A18" s="25" t="s">
        <v>28</v>
      </c>
      <c r="B18" s="24" t="s">
        <v>29</v>
      </c>
      <c r="C18" s="11">
        <v>494</v>
      </c>
      <c r="D18" s="11">
        <v>502</v>
      </c>
      <c r="E18" s="12">
        <f t="shared" si="0"/>
        <v>1.6194331983805625</v>
      </c>
      <c r="F18" s="22">
        <f>C18/C9*100</f>
        <v>1.6555514594993133</v>
      </c>
      <c r="G18" s="14">
        <f>D18/D9*100</f>
        <v>1.6926863809555923</v>
      </c>
    </row>
    <row r="19" spans="1:7" ht="18.75" customHeight="1">
      <c r="A19" s="25" t="s">
        <v>30</v>
      </c>
      <c r="B19" s="24" t="s">
        <v>31</v>
      </c>
      <c r="C19" s="11">
        <v>2552</v>
      </c>
      <c r="D19" s="11">
        <v>2233</v>
      </c>
      <c r="E19" s="12">
        <f t="shared" si="0"/>
        <v>-12.5</v>
      </c>
      <c r="F19" s="22">
        <f>C19/C9*100</f>
        <v>8.552565434498476</v>
      </c>
      <c r="G19" s="14">
        <f>D19/D9*100</f>
        <v>7.52941969855346</v>
      </c>
    </row>
    <row r="20" spans="1:7" ht="18.75" customHeight="1">
      <c r="A20" s="25" t="s">
        <v>32</v>
      </c>
      <c r="B20" s="24" t="s">
        <v>33</v>
      </c>
      <c r="C20" s="11">
        <v>1670</v>
      </c>
      <c r="D20" s="11">
        <v>2103</v>
      </c>
      <c r="E20" s="12">
        <f t="shared" si="0"/>
        <v>25.928143712574865</v>
      </c>
      <c r="F20" s="22">
        <f>C20/C9*100</f>
        <v>5.596702302355977</v>
      </c>
      <c r="G20" s="14">
        <f>D20/D9*100</f>
        <v>7.091074619819941</v>
      </c>
    </row>
    <row r="21" spans="1:7" ht="18.75" customHeight="1">
      <c r="A21" s="25" t="s">
        <v>34</v>
      </c>
      <c r="B21" s="24" t="s">
        <v>35</v>
      </c>
      <c r="C21" s="11">
        <v>1800</v>
      </c>
      <c r="D21" s="11">
        <v>1956</v>
      </c>
      <c r="E21" s="12">
        <f t="shared" si="0"/>
        <v>8.666666666666671</v>
      </c>
      <c r="F21" s="22">
        <f>C21/C9*100</f>
        <v>6.032373739066323</v>
      </c>
      <c r="G21" s="14">
        <f>D21/D9*100</f>
        <v>6.595407492328961</v>
      </c>
    </row>
    <row r="22" spans="1:7" ht="18.75" customHeight="1">
      <c r="A22" s="25" t="s">
        <v>36</v>
      </c>
      <c r="B22" s="24" t="s">
        <v>37</v>
      </c>
      <c r="C22" s="11">
        <v>635</v>
      </c>
      <c r="D22" s="11">
        <v>664</v>
      </c>
      <c r="E22" s="12">
        <f t="shared" si="0"/>
        <v>4.566929133858281</v>
      </c>
      <c r="F22" s="22">
        <f>C22/C9*100</f>
        <v>2.1280874023928416</v>
      </c>
      <c r="G22" s="14">
        <f>D22/D9*100</f>
        <v>2.2389317867619787</v>
      </c>
    </row>
    <row r="23" spans="1:7" ht="18.75" customHeight="1">
      <c r="A23" s="25" t="s">
        <v>38</v>
      </c>
      <c r="B23" s="24" t="s">
        <v>39</v>
      </c>
      <c r="C23" s="11">
        <v>1064</v>
      </c>
      <c r="D23" s="11">
        <v>1019</v>
      </c>
      <c r="E23" s="12">
        <f t="shared" si="0"/>
        <v>-4.229323308270665</v>
      </c>
      <c r="F23" s="22">
        <f>C23/C9*100</f>
        <v>3.5658031435369817</v>
      </c>
      <c r="G23" s="14">
        <f>D23/D9*100</f>
        <v>3.4359510402265903</v>
      </c>
    </row>
    <row r="24" spans="1:7" ht="18.75" customHeight="1">
      <c r="A24" s="25" t="s">
        <v>40</v>
      </c>
      <c r="B24" s="24" t="s">
        <v>41</v>
      </c>
      <c r="C24" s="11">
        <v>2790</v>
      </c>
      <c r="D24" s="11">
        <v>2427</v>
      </c>
      <c r="E24" s="12">
        <f t="shared" si="0"/>
        <v>-13.010752688172047</v>
      </c>
      <c r="F24" s="22">
        <f>C24/C9*100</f>
        <v>9.3501792955528</v>
      </c>
      <c r="G24" s="14">
        <f>D24/D9*100</f>
        <v>8.183565431432713</v>
      </c>
    </row>
    <row r="25" spans="1:7" ht="18.75" customHeight="1">
      <c r="A25" s="25" t="s">
        <v>42</v>
      </c>
      <c r="B25" s="24" t="s">
        <v>43</v>
      </c>
      <c r="C25" s="11">
        <v>43</v>
      </c>
      <c r="D25" s="11">
        <v>15</v>
      </c>
      <c r="E25" s="12">
        <f t="shared" si="0"/>
        <v>-65.11627906976744</v>
      </c>
      <c r="F25" s="22">
        <f>C25/C9*100</f>
        <v>0.1441067059888066</v>
      </c>
      <c r="G25" s="14">
        <f>D25/D9*100</f>
        <v>0.05057827831540614</v>
      </c>
    </row>
    <row r="26" spans="1:7" ht="18.75" customHeight="1">
      <c r="A26" s="26" t="s">
        <v>44</v>
      </c>
      <c r="B26" s="27" t="s">
        <v>45</v>
      </c>
      <c r="C26" s="28">
        <v>2203</v>
      </c>
      <c r="D26" s="28">
        <v>2446</v>
      </c>
      <c r="E26" s="29">
        <f t="shared" si="0"/>
        <v>11.030413073082173</v>
      </c>
      <c r="F26" s="30">
        <f>C26/C9*100</f>
        <v>7.382955192868394</v>
      </c>
      <c r="G26" s="31">
        <f>D26/D9*100</f>
        <v>8.247631250632228</v>
      </c>
    </row>
    <row r="27" spans="1:7" ht="18.75" customHeight="1">
      <c r="A27" s="38" t="s">
        <v>46</v>
      </c>
      <c r="B27" s="32" t="s">
        <v>47</v>
      </c>
      <c r="C27" s="33">
        <v>28092</v>
      </c>
      <c r="D27" s="11">
        <v>28034</v>
      </c>
      <c r="E27" s="12">
        <f t="shared" si="0"/>
        <v>-0.20646447387156286</v>
      </c>
      <c r="F27" s="34">
        <f>C27/C9*100</f>
        <v>94.14524615436174</v>
      </c>
      <c r="G27" s="35">
        <f>D27/D9*100</f>
        <v>94.52743028627305</v>
      </c>
    </row>
    <row r="28" spans="1:7" ht="18.75" customHeight="1">
      <c r="A28" s="39"/>
      <c r="B28" s="36" t="s">
        <v>48</v>
      </c>
      <c r="C28" s="16">
        <v>1747</v>
      </c>
      <c r="D28" s="16">
        <v>1623</v>
      </c>
      <c r="E28" s="17">
        <f t="shared" si="0"/>
        <v>-7.097882083571832</v>
      </c>
      <c r="F28" s="37">
        <f>C28/C9*100</f>
        <v>5.854753845638259</v>
      </c>
      <c r="G28" s="19">
        <f>D28/D9*100</f>
        <v>5.472569713726945</v>
      </c>
    </row>
    <row r="29" spans="1:7" ht="18.75" customHeight="1">
      <c r="A29" s="9"/>
      <c r="B29" s="21"/>
      <c r="C29" s="11"/>
      <c r="D29" s="11"/>
      <c r="E29" s="12"/>
      <c r="F29" s="22"/>
      <c r="G29" s="14"/>
    </row>
    <row r="30" spans="1:7" ht="18.75" customHeight="1">
      <c r="A30" s="25"/>
      <c r="B30" s="21" t="s">
        <v>49</v>
      </c>
      <c r="C30" s="11">
        <f>SUM(C31:C36)</f>
        <v>79552</v>
      </c>
      <c r="D30" s="11">
        <f>SUM(D31:D36)</f>
        <v>79437</v>
      </c>
      <c r="E30" s="12">
        <f aca="true" t="shared" si="1" ref="E30:E38">D30/C30*100-100</f>
        <v>-0.1445595333869676</v>
      </c>
      <c r="F30" s="22">
        <v>100</v>
      </c>
      <c r="G30" s="14">
        <v>100</v>
      </c>
    </row>
    <row r="31" spans="1:7" ht="18.75" customHeight="1">
      <c r="A31" s="25" t="s">
        <v>50</v>
      </c>
      <c r="B31" s="24" t="s">
        <v>51</v>
      </c>
      <c r="C31" s="11">
        <v>5494</v>
      </c>
      <c r="D31" s="11">
        <v>4859</v>
      </c>
      <c r="E31" s="12">
        <f t="shared" si="1"/>
        <v>-11.558063341827449</v>
      </c>
      <c r="F31" s="22">
        <f>C31/C30*100</f>
        <v>6.906174577634755</v>
      </c>
      <c r="G31" s="14">
        <f>D31/D30*100</f>
        <v>6.11679695859612</v>
      </c>
    </row>
    <row r="32" spans="1:7" ht="18.75" customHeight="1">
      <c r="A32" s="25" t="s">
        <v>52</v>
      </c>
      <c r="B32" s="24" t="s">
        <v>53</v>
      </c>
      <c r="C32" s="11">
        <v>6273</v>
      </c>
      <c r="D32" s="11">
        <v>6079</v>
      </c>
      <c r="E32" s="12">
        <f t="shared" si="1"/>
        <v>-3.092619161485729</v>
      </c>
      <c r="F32" s="22">
        <f>C32/C30*100</f>
        <v>7.885408286403861</v>
      </c>
      <c r="G32" s="14">
        <f>D32/D30*100</f>
        <v>7.652605209159459</v>
      </c>
    </row>
    <row r="33" spans="1:7" ht="18.75" customHeight="1">
      <c r="A33" s="25" t="s">
        <v>54</v>
      </c>
      <c r="B33" s="24" t="s">
        <v>55</v>
      </c>
      <c r="C33" s="11">
        <v>29508</v>
      </c>
      <c r="D33" s="11">
        <v>30425</v>
      </c>
      <c r="E33" s="12">
        <f t="shared" si="1"/>
        <v>3.1076318286566362</v>
      </c>
      <c r="F33" s="22">
        <f>C33/C30*100</f>
        <v>37.09271922767498</v>
      </c>
      <c r="G33" s="14">
        <f>D33/D30*100</f>
        <v>38.3007918224505</v>
      </c>
    </row>
    <row r="34" spans="1:7" ht="18.75" customHeight="1">
      <c r="A34" s="25" t="s">
        <v>56</v>
      </c>
      <c r="B34" s="24" t="s">
        <v>57</v>
      </c>
      <c r="C34" s="11">
        <v>5715</v>
      </c>
      <c r="D34" s="11">
        <v>5591</v>
      </c>
      <c r="E34" s="12">
        <f t="shared" si="1"/>
        <v>-2.1697287839020163</v>
      </c>
      <c r="F34" s="22">
        <f>C34/C30*100</f>
        <v>7.183980289621883</v>
      </c>
      <c r="G34" s="14">
        <f>D34/D30*100</f>
        <v>7.038281908934124</v>
      </c>
    </row>
    <row r="35" spans="1:7" ht="18.75" customHeight="1">
      <c r="A35" s="25" t="s">
        <v>58</v>
      </c>
      <c r="B35" s="24" t="s">
        <v>59</v>
      </c>
      <c r="C35" s="11">
        <v>6287</v>
      </c>
      <c r="D35" s="11">
        <v>5994</v>
      </c>
      <c r="E35" s="12">
        <f t="shared" si="1"/>
        <v>-4.660410370606016</v>
      </c>
      <c r="F35" s="22">
        <f>C35/C30*100</f>
        <v>7.903006838294449</v>
      </c>
      <c r="G35" s="14">
        <f>D35/D30*100</f>
        <v>7.545602175308735</v>
      </c>
    </row>
    <row r="36" spans="1:7" s="11" customFormat="1" ht="18.75" customHeight="1">
      <c r="A36" s="26" t="s">
        <v>60</v>
      </c>
      <c r="B36" s="27" t="s">
        <v>61</v>
      </c>
      <c r="C36" s="28">
        <v>26275</v>
      </c>
      <c r="D36" s="28">
        <v>26489</v>
      </c>
      <c r="E36" s="29">
        <f t="shared" si="1"/>
        <v>0.8144624167459682</v>
      </c>
      <c r="F36" s="30">
        <f>C36/C30*100</f>
        <v>33.028710780370076</v>
      </c>
      <c r="G36" s="31">
        <f>D36/D30*100</f>
        <v>33.34592192555107</v>
      </c>
    </row>
    <row r="37" spans="1:7" ht="18.75" customHeight="1">
      <c r="A37" s="38" t="s">
        <v>46</v>
      </c>
      <c r="B37" s="32" t="s">
        <v>47</v>
      </c>
      <c r="C37" s="33">
        <v>63608</v>
      </c>
      <c r="D37" s="11">
        <v>63461</v>
      </c>
      <c r="E37" s="12">
        <f t="shared" si="1"/>
        <v>-0.23110300591120847</v>
      </c>
      <c r="F37" s="34">
        <f>C37/C30*100</f>
        <v>79.9577634754626</v>
      </c>
      <c r="G37" s="35">
        <f>D37/D30*100</f>
        <v>79.8884650729509</v>
      </c>
    </row>
    <row r="38" spans="1:7" ht="18.75" customHeight="1">
      <c r="A38" s="39"/>
      <c r="B38" s="36" t="s">
        <v>48</v>
      </c>
      <c r="C38" s="16">
        <v>15944</v>
      </c>
      <c r="D38" s="16">
        <v>15976</v>
      </c>
      <c r="E38" s="17">
        <f t="shared" si="1"/>
        <v>0.2007024586051216</v>
      </c>
      <c r="F38" s="37">
        <f>C38/C30*100</f>
        <v>20.04223652453741</v>
      </c>
      <c r="G38" s="19">
        <f>D38/D30*100</f>
        <v>20.111534927049107</v>
      </c>
    </row>
    <row r="41" ht="19.5" customHeight="1"/>
  </sheetData>
  <mergeCells count="7">
    <mergeCell ref="A37:A38"/>
    <mergeCell ref="A3:B4"/>
    <mergeCell ref="C3:D3"/>
    <mergeCell ref="F3:G3"/>
    <mergeCell ref="A5:B5"/>
    <mergeCell ref="A6:A7"/>
    <mergeCell ref="A27:A28"/>
  </mergeCells>
  <printOptions/>
  <pageMargins left="0.75" right="0.75" top="1" bottom="1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1999-03-05T04:04:46Z</cp:lastPrinted>
  <dcterms:created xsi:type="dcterms:W3CDTF">1999-03-04T23:40:55Z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