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２　商店数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<sst xmlns="http://schemas.openxmlformats.org/spreadsheetml/2006/main" count="72" uniqueCount="66">
  <si>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表２　業態別、組織別、産業分類別、市郡別商店数</t>
  </si>
  <si>
    <t>項　　　　　　　　　　　　目</t>
  </si>
  <si>
    <t>商店数（店）</t>
  </si>
  <si>
    <t>増加率（％）</t>
  </si>
  <si>
    <t>構成比（％）</t>
  </si>
  <si>
    <t>６年</t>
  </si>
  <si>
    <t>９年</t>
  </si>
  <si>
    <t>９年/６年</t>
  </si>
  <si>
    <t>合　　　　　　　　　計</t>
  </si>
  <si>
    <t>業態別</t>
  </si>
  <si>
    <t>卸　　　売　　　業　　　計</t>
  </si>
  <si>
    <t>小　　　売　　　業　　　計</t>
  </si>
  <si>
    <t>経営</t>
  </si>
  <si>
    <t>法　　　人</t>
  </si>
  <si>
    <t>組織別</t>
  </si>
  <si>
    <t>個　　　人</t>
  </si>
  <si>
    <t>４８１</t>
  </si>
  <si>
    <t>　各種商品卸売業</t>
  </si>
  <si>
    <t>４９１</t>
  </si>
  <si>
    <t>　繊維品卸売業</t>
  </si>
  <si>
    <t>４９２</t>
  </si>
  <si>
    <t>　衣服・身の回り品卸売業</t>
  </si>
  <si>
    <t>５０１</t>
  </si>
  <si>
    <t>　農畜産物・水産物卸売業</t>
  </si>
  <si>
    <t>５０２</t>
  </si>
  <si>
    <t>　食料・飲料卸売業</t>
  </si>
  <si>
    <t>５１１</t>
  </si>
  <si>
    <t>　建築材料卸売業</t>
  </si>
  <si>
    <t>５１２</t>
  </si>
  <si>
    <t>　化学製品卸売業</t>
  </si>
  <si>
    <t>５１３</t>
  </si>
  <si>
    <t>　鉱物・金属材料等卸売業</t>
  </si>
  <si>
    <t>５１４</t>
  </si>
  <si>
    <t>　再生資源卸売業</t>
  </si>
  <si>
    <t>５２１</t>
  </si>
  <si>
    <t>　一般機械器具卸売業　</t>
  </si>
  <si>
    <t>５２２</t>
  </si>
  <si>
    <t>　自動車卸売業</t>
  </si>
  <si>
    <t>５２３</t>
  </si>
  <si>
    <t>　電気機械器具卸売業</t>
  </si>
  <si>
    <t>５２９</t>
  </si>
  <si>
    <t>　その他の機械器具卸売業　</t>
  </si>
  <si>
    <t>５３１</t>
  </si>
  <si>
    <t>　家具・建具・じゅう器等卸売業</t>
  </si>
  <si>
    <t>５３２</t>
  </si>
  <si>
    <t>　医薬品・化粧品等卸売業</t>
  </si>
  <si>
    <t>５３３</t>
  </si>
  <si>
    <t>　代理商、仲立業</t>
  </si>
  <si>
    <t>５３９</t>
  </si>
  <si>
    <t>　他に分類されない卸売業</t>
  </si>
  <si>
    <t>市郡別</t>
  </si>
  <si>
    <t>市        部</t>
  </si>
  <si>
    <t>郡        部</t>
  </si>
  <si>
    <t>小　　   売　  　 業　　   計</t>
  </si>
  <si>
    <t>５４</t>
  </si>
  <si>
    <t>　各種商品小売業</t>
  </si>
  <si>
    <t>５５</t>
  </si>
  <si>
    <t>　織物・衣服・身の回り品小売業</t>
  </si>
  <si>
    <t>５６</t>
  </si>
  <si>
    <t>　飲食料品小売業</t>
  </si>
  <si>
    <t>５７</t>
  </si>
  <si>
    <t>　自動車・自転車小売業</t>
  </si>
  <si>
    <t>５８</t>
  </si>
  <si>
    <t>　家具・じゅう器・家庭用機械器具小売業</t>
  </si>
  <si>
    <t>５９</t>
  </si>
  <si>
    <t>　その他の小売業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</si>
</sst>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_);[Red]\(#,##0.0\)"/>
    <numFmt numFmtId="180" formatCode="0.0;&quot;△ &quot;0.0"/>
    <numFmt numFmtId="181" formatCode="#,##0.00;&quot;△ &quot;#,##0.00"/>
    <numFmt numFmtId="182" formatCode="0.000%"/>
    <numFmt numFmtId="183" formatCode="0.0%"/>
    <numFmt numFmtId="184" formatCode="[&lt;=999]000;000\-00"/>
    <numFmt numFmtId="185" formatCode="0.0_ "/>
    <numFmt numFmtId="186" formatCode="0.00_ "/>
    <numFmt numFmtId="187" formatCode="0.000_ "/>
    <numFmt numFmtId="188" formatCode="0.000000"/>
    <numFmt numFmtId="189" formatCode="0.00000"/>
    <numFmt numFmtId="190" formatCode="0.0000000"/>
    <numFmt numFmtId="191" formatCode="0.00000000"/>
    <numFmt numFmtId="192" formatCode="0.000000000"/>
    <numFmt numFmtId="193" formatCode="0.0000"/>
    <numFmt numFmtId="194" formatCode="0.000"/>
    <numFmt numFmtId="195" formatCode="0.0"/>
    <numFmt numFmtId="196" formatCode="0;&quot;△ &quot;0"/>
    <numFmt numFmtId="197" formatCode="0.0_);[Red]\(0.0\)"/>
  </numFmts>
  <fonts count="2">
    <font>
      <sz val="11"/>
      <name val="ＭＳ Ｐゴシック"/>
      <family val="3"/>
    </font>
    <font>
      <sz val="1.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" xfId="0" applyNumberFormat="1" applyBorder="1" applyAlignment="1">
      <alignment/>
    </xf>
    <xf numFmtId="180" fontId="0" fillId="0" borderId="3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4" xfId="0" applyNumberFormat="1" applyBorder="1" applyAlignment="1">
      <alignment/>
    </xf>
    <xf numFmtId="49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/>
    </xf>
    <xf numFmtId="177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177" fontId="0" fillId="0" borderId="8" xfId="0" applyNumberFormat="1" applyBorder="1" applyAlignment="1">
      <alignment horizontal="center"/>
    </xf>
    <xf numFmtId="177" fontId="0" fillId="0" borderId="9" xfId="0" applyNumberFormat="1" applyBorder="1" applyAlignment="1">
      <alignment/>
    </xf>
    <xf numFmtId="180" fontId="0" fillId="0" borderId="9" xfId="0" applyNumberFormat="1" applyBorder="1" applyAlignment="1">
      <alignment/>
    </xf>
    <xf numFmtId="185" fontId="0" fillId="0" borderId="9" xfId="0" applyNumberFormat="1" applyBorder="1" applyAlignment="1">
      <alignment/>
    </xf>
    <xf numFmtId="178" fontId="0" fillId="0" borderId="10" xfId="0" applyNumberFormat="1" applyBorder="1" applyAlignment="1">
      <alignment/>
    </xf>
    <xf numFmtId="49" fontId="0" fillId="0" borderId="6" xfId="0" applyNumberFormat="1" applyBorder="1" applyAlignment="1">
      <alignment horizontal="center" vertical="center"/>
    </xf>
    <xf numFmtId="185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177" fontId="0" fillId="0" borderId="7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177" fontId="0" fillId="0" borderId="7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80" fontId="0" fillId="0" borderId="15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4" xfId="0" applyNumberFormat="1" applyBorder="1" applyAlignment="1">
      <alignment/>
    </xf>
    <xf numFmtId="177" fontId="0" fillId="0" borderId="16" xfId="0" applyNumberFormat="1" applyBorder="1" applyAlignment="1">
      <alignment horizontal="center"/>
    </xf>
    <xf numFmtId="177" fontId="0" fillId="0" borderId="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7" fontId="0" fillId="0" borderId="19" xfId="0" applyNumberFormat="1" applyBorder="1" applyAlignment="1">
      <alignment horizontal="center"/>
    </xf>
    <xf numFmtId="178" fontId="0" fillId="0" borderId="9" xfId="0" applyNumberFormat="1" applyBorder="1" applyAlignment="1">
      <alignment/>
    </xf>
    <xf numFmtId="177" fontId="0" fillId="0" borderId="1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'表２　商店数'!$D$12:$D$28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28575</xdr:rowOff>
    </xdr:from>
    <xdr:to>
      <xdr:col>7</xdr:col>
      <xdr:colOff>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6629400" y="3124200"/>
        <a:ext cx="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C15">
      <selection activeCell="I15" sqref="I15"/>
    </sheetView>
  </sheetViews>
  <sheetFormatPr defaultColWidth="9.00390625" defaultRowHeight="18.75" customHeight="1"/>
  <cols>
    <col min="1" max="1" width="7.875" style="1" customWidth="1"/>
    <col min="2" max="2" width="35.125" style="2" customWidth="1"/>
    <col min="3" max="3" width="8.50390625" style="2" customWidth="1"/>
    <col min="4" max="4" width="8.125" style="2" customWidth="1"/>
    <col min="5" max="5" width="10.25390625" style="2" customWidth="1"/>
    <col min="6" max="6" width="8.125" style="2" customWidth="1"/>
    <col min="7" max="16384" width="9.00390625" style="2" customWidth="1"/>
  </cols>
  <sheetData>
    <row r="1" ht="18.75" customHeight="1">
      <c r="B1" s="2" t="s">
        <v>0</v>
      </c>
    </row>
    <row r="3" spans="1:7" ht="18.75" customHeight="1">
      <c r="A3" s="47" t="s">
        <v>1</v>
      </c>
      <c r="B3" s="48"/>
      <c r="C3" s="42" t="s">
        <v>2</v>
      </c>
      <c r="D3" s="44"/>
      <c r="E3" s="3" t="s">
        <v>3</v>
      </c>
      <c r="F3" s="42" t="s">
        <v>4</v>
      </c>
      <c r="G3" s="43"/>
    </row>
    <row r="4" spans="1:7" ht="18.75" customHeight="1">
      <c r="A4" s="49"/>
      <c r="B4" s="50"/>
      <c r="C4" s="4" t="s">
        <v>5</v>
      </c>
      <c r="D4" s="4" t="s">
        <v>6</v>
      </c>
      <c r="E4" s="4" t="s">
        <v>7</v>
      </c>
      <c r="F4" s="4" t="s">
        <v>5</v>
      </c>
      <c r="G4" s="4" t="s">
        <v>6</v>
      </c>
    </row>
    <row r="5" spans="1:7" ht="18.75" customHeight="1">
      <c r="A5" s="42" t="s">
        <v>8</v>
      </c>
      <c r="B5" s="43"/>
      <c r="C5" s="5">
        <f>SUM(C6:C7)</f>
        <v>21164</v>
      </c>
      <c r="D5" s="5">
        <f>SUM(D6:D7)</f>
        <v>20392</v>
      </c>
      <c r="E5" s="6">
        <f>D5/C5*100-100</f>
        <v>-3.6477036477036506</v>
      </c>
      <c r="F5" s="7">
        <f>SUM(F6:F7)</f>
        <v>99.99999999999999</v>
      </c>
      <c r="G5" s="8">
        <f>SUM(G6:G7)</f>
        <v>100</v>
      </c>
    </row>
    <row r="6" spans="1:7" ht="18.75" customHeight="1">
      <c r="A6" s="45" t="s">
        <v>9</v>
      </c>
      <c r="B6" s="10" t="s">
        <v>10</v>
      </c>
      <c r="C6" s="11">
        <v>3342</v>
      </c>
      <c r="D6" s="11">
        <v>3319</v>
      </c>
      <c r="E6" s="12">
        <f>D6/C6*100-100</f>
        <v>-0.6882106523040079</v>
      </c>
      <c r="F6" s="13">
        <f>C6/C5*100</f>
        <v>15.79096579096579</v>
      </c>
      <c r="G6" s="14">
        <f>D6/D5*100</f>
        <v>16.275990584542956</v>
      </c>
    </row>
    <row r="7" spans="1:7" ht="18.75" customHeight="1">
      <c r="A7" s="46"/>
      <c r="B7" s="15" t="s">
        <v>11</v>
      </c>
      <c r="C7" s="16">
        <v>17822</v>
      </c>
      <c r="D7" s="16">
        <v>17073</v>
      </c>
      <c r="E7" s="17">
        <f>D7/C7*100-100</f>
        <v>-4.202670856245092</v>
      </c>
      <c r="F7" s="18">
        <f>C7/C5*100</f>
        <v>84.2090342090342</v>
      </c>
      <c r="G7" s="19">
        <f>D7/D5*100</f>
        <v>83.72400941545705</v>
      </c>
    </row>
    <row r="8" spans="1:7" ht="18.75" customHeight="1">
      <c r="A8" s="20" t="s">
        <v>12</v>
      </c>
      <c r="B8" s="10" t="s">
        <v>13</v>
      </c>
      <c r="C8" s="11">
        <v>9270</v>
      </c>
      <c r="D8" s="11">
        <v>9640</v>
      </c>
      <c r="E8" s="12">
        <v>4</v>
      </c>
      <c r="F8" s="21">
        <v>43.8</v>
      </c>
      <c r="G8" s="22">
        <v>45.5</v>
      </c>
    </row>
    <row r="9" spans="1:7" ht="18.75" customHeight="1">
      <c r="A9" s="23" t="s">
        <v>14</v>
      </c>
      <c r="B9" s="15" t="s">
        <v>15</v>
      </c>
      <c r="C9" s="16">
        <v>11894</v>
      </c>
      <c r="D9" s="16">
        <v>10752</v>
      </c>
      <c r="E9" s="17">
        <f>D9/C9*100-100</f>
        <v>-9.601479737682865</v>
      </c>
      <c r="F9" s="18">
        <v>56.2</v>
      </c>
      <c r="G9" s="19">
        <v>50.8</v>
      </c>
    </row>
    <row r="10" spans="1:7" ht="18.75" customHeight="1">
      <c r="A10" s="24"/>
      <c r="B10" s="25"/>
      <c r="C10" s="11"/>
      <c r="D10" s="11"/>
      <c r="E10" s="12"/>
      <c r="F10" s="26"/>
      <c r="G10" s="14"/>
    </row>
    <row r="11" spans="1:7" ht="18.75" customHeight="1">
      <c r="A11" s="27"/>
      <c r="B11" s="25" t="s">
        <v>10</v>
      </c>
      <c r="C11" s="11">
        <f>SUM(C12:C28)</f>
        <v>3342</v>
      </c>
      <c r="D11" s="11">
        <f>SUM(D12:D28)</f>
        <v>3319</v>
      </c>
      <c r="E11" s="12">
        <f aca="true" t="shared" si="0" ref="E11:E30">D11/C11*100-100</f>
        <v>-0.6882106523040079</v>
      </c>
      <c r="F11" s="26">
        <f>SUM(F12:F28)</f>
        <v>100</v>
      </c>
      <c r="G11" s="14">
        <f>SUM(G12:G28)</f>
        <v>100.00000000000001</v>
      </c>
    </row>
    <row r="12" spans="1:7" ht="18.75" customHeight="1">
      <c r="A12" s="27" t="s">
        <v>16</v>
      </c>
      <c r="B12" s="28" t="s">
        <v>17</v>
      </c>
      <c r="C12" s="11">
        <v>9</v>
      </c>
      <c r="D12" s="11">
        <v>11</v>
      </c>
      <c r="E12" s="12">
        <f t="shared" si="0"/>
        <v>22.22222222222223</v>
      </c>
      <c r="F12" s="26">
        <f>C12/C11*100</f>
        <v>0.26929982046678635</v>
      </c>
      <c r="G12" s="14">
        <f>D12/D11*100</f>
        <v>0.3314251280506177</v>
      </c>
    </row>
    <row r="13" spans="1:7" ht="18.75" customHeight="1">
      <c r="A13" s="29" t="s">
        <v>18</v>
      </c>
      <c r="B13" s="28" t="s">
        <v>19</v>
      </c>
      <c r="C13" s="11">
        <v>14</v>
      </c>
      <c r="D13" s="11">
        <v>12</v>
      </c>
      <c r="E13" s="12">
        <f t="shared" si="0"/>
        <v>-14.285714285714292</v>
      </c>
      <c r="F13" s="26">
        <f>C13/C11*100</f>
        <v>0.41891083183722316</v>
      </c>
      <c r="G13" s="14">
        <f>D13/D11*100</f>
        <v>0.3615546851461284</v>
      </c>
    </row>
    <row r="14" spans="1:7" ht="18.75" customHeight="1">
      <c r="A14" s="29" t="s">
        <v>20</v>
      </c>
      <c r="B14" s="28" t="s">
        <v>21</v>
      </c>
      <c r="C14" s="11">
        <v>104</v>
      </c>
      <c r="D14" s="11">
        <v>83</v>
      </c>
      <c r="E14" s="12">
        <f t="shared" si="0"/>
        <v>-20.192307692307693</v>
      </c>
      <c r="F14" s="26">
        <f>C14/C11*100</f>
        <v>3.1119090365050868</v>
      </c>
      <c r="G14" s="14">
        <f>D14/D11*100</f>
        <v>2.5007532389273877</v>
      </c>
    </row>
    <row r="15" spans="1:7" ht="18.75" customHeight="1">
      <c r="A15" s="29" t="s">
        <v>22</v>
      </c>
      <c r="B15" s="28" t="s">
        <v>23</v>
      </c>
      <c r="C15" s="11">
        <v>409</v>
      </c>
      <c r="D15" s="11">
        <v>386</v>
      </c>
      <c r="E15" s="12">
        <f t="shared" si="0"/>
        <v>-5.623471882640587</v>
      </c>
      <c r="F15" s="26">
        <f>C15/C11*100</f>
        <v>12.238180730101735</v>
      </c>
      <c r="G15" s="14">
        <f>D15/D11*100</f>
        <v>11.63000903886713</v>
      </c>
    </row>
    <row r="16" spans="1:7" ht="18.75" customHeight="1">
      <c r="A16" s="29" t="s">
        <v>24</v>
      </c>
      <c r="B16" s="28" t="s">
        <v>25</v>
      </c>
      <c r="C16" s="11">
        <v>640</v>
      </c>
      <c r="D16" s="11">
        <v>614</v>
      </c>
      <c r="E16" s="12">
        <f t="shared" si="0"/>
        <v>-4.0625</v>
      </c>
      <c r="F16" s="26">
        <f>C16/C11*100</f>
        <v>19.15020945541592</v>
      </c>
      <c r="G16" s="14">
        <f>D16/D11*100</f>
        <v>18.499548056643565</v>
      </c>
    </row>
    <row r="17" spans="1:7" ht="18.75" customHeight="1">
      <c r="A17" s="29" t="s">
        <v>26</v>
      </c>
      <c r="B17" s="28" t="s">
        <v>27</v>
      </c>
      <c r="C17" s="11">
        <v>435</v>
      </c>
      <c r="D17" s="11">
        <v>472</v>
      </c>
      <c r="E17" s="12">
        <f t="shared" si="0"/>
        <v>8.505747126436788</v>
      </c>
      <c r="F17" s="26">
        <f>C17/C11*100</f>
        <v>13.016157989228008</v>
      </c>
      <c r="G17" s="14">
        <f>D17/D11*100</f>
        <v>14.221150949081048</v>
      </c>
    </row>
    <row r="18" spans="1:7" ht="18.75" customHeight="1">
      <c r="A18" s="29" t="s">
        <v>28</v>
      </c>
      <c r="B18" s="28" t="s">
        <v>29</v>
      </c>
      <c r="C18" s="11">
        <v>100</v>
      </c>
      <c r="D18" s="11">
        <v>103</v>
      </c>
      <c r="E18" s="12">
        <f t="shared" si="0"/>
        <v>3</v>
      </c>
      <c r="F18" s="26">
        <f>C18/C11*100</f>
        <v>2.9922202274087373</v>
      </c>
      <c r="G18" s="14">
        <f>D18/D11*100</f>
        <v>3.103344380837602</v>
      </c>
    </row>
    <row r="19" spans="1:7" ht="18.75" customHeight="1">
      <c r="A19" s="29" t="s">
        <v>30</v>
      </c>
      <c r="B19" s="28" t="s">
        <v>31</v>
      </c>
      <c r="C19" s="11">
        <v>135</v>
      </c>
      <c r="D19" s="11">
        <v>146</v>
      </c>
      <c r="E19" s="12">
        <f t="shared" si="0"/>
        <v>8.148148148148152</v>
      </c>
      <c r="F19" s="26">
        <f>C19/C11*100</f>
        <v>4.039497307001795</v>
      </c>
      <c r="G19" s="14">
        <f>D19/D11*100</f>
        <v>4.398915335944562</v>
      </c>
    </row>
    <row r="20" spans="1:7" ht="18.75" customHeight="1">
      <c r="A20" s="29" t="s">
        <v>32</v>
      </c>
      <c r="B20" s="28" t="s">
        <v>33</v>
      </c>
      <c r="C20" s="11">
        <v>90</v>
      </c>
      <c r="D20" s="11">
        <v>88</v>
      </c>
      <c r="E20" s="12">
        <f t="shared" si="0"/>
        <v>-2.2222222222222285</v>
      </c>
      <c r="F20" s="26">
        <f>C20/C11*100</f>
        <v>2.6929982046678633</v>
      </c>
      <c r="G20" s="14">
        <f>D20/D11*100</f>
        <v>2.6514010244049415</v>
      </c>
    </row>
    <row r="21" spans="1:7" ht="18.75" customHeight="1">
      <c r="A21" s="29" t="s">
        <v>34</v>
      </c>
      <c r="B21" s="28" t="s">
        <v>35</v>
      </c>
      <c r="C21" s="11">
        <v>295</v>
      </c>
      <c r="D21" s="11">
        <v>297</v>
      </c>
      <c r="E21" s="12">
        <f t="shared" si="0"/>
        <v>0.6779661016949063</v>
      </c>
      <c r="F21" s="26">
        <f>C21/C11*100</f>
        <v>8.827049670855775</v>
      </c>
      <c r="G21" s="14">
        <f>D21/D11*100</f>
        <v>8.948478457366676</v>
      </c>
    </row>
    <row r="22" spans="1:7" ht="18.75" customHeight="1">
      <c r="A22" s="29" t="s">
        <v>36</v>
      </c>
      <c r="B22" s="28" t="s">
        <v>37</v>
      </c>
      <c r="C22" s="11">
        <v>163</v>
      </c>
      <c r="D22" s="11">
        <v>186</v>
      </c>
      <c r="E22" s="12">
        <f t="shared" si="0"/>
        <v>14.110429447852766</v>
      </c>
      <c r="F22" s="26">
        <f>C22/C11*100</f>
        <v>4.877318970676242</v>
      </c>
      <c r="G22" s="14">
        <f>D22/D11*100</f>
        <v>5.60409761976499</v>
      </c>
    </row>
    <row r="23" spans="1:7" ht="18.75" customHeight="1">
      <c r="A23" s="29" t="s">
        <v>38</v>
      </c>
      <c r="B23" s="28" t="s">
        <v>39</v>
      </c>
      <c r="C23" s="11">
        <v>181</v>
      </c>
      <c r="D23" s="11">
        <v>192</v>
      </c>
      <c r="E23" s="12">
        <f t="shared" si="0"/>
        <v>6.077348066298342</v>
      </c>
      <c r="F23" s="26">
        <f>C23/C11*100</f>
        <v>5.415918611609814</v>
      </c>
      <c r="G23" s="14">
        <f>D23/D11*100</f>
        <v>5.784874962338054</v>
      </c>
    </row>
    <row r="24" spans="1:7" ht="18.75" customHeight="1">
      <c r="A24" s="29" t="s">
        <v>40</v>
      </c>
      <c r="B24" s="28" t="s">
        <v>41</v>
      </c>
      <c r="C24" s="11">
        <v>84</v>
      </c>
      <c r="D24" s="11">
        <v>89</v>
      </c>
      <c r="E24" s="12">
        <f t="shared" si="0"/>
        <v>5.952380952380949</v>
      </c>
      <c r="F24" s="26">
        <f>C24/C11*100</f>
        <v>2.5134649910233393</v>
      </c>
      <c r="G24" s="14">
        <f>D24/D11*100</f>
        <v>2.6815305815004518</v>
      </c>
    </row>
    <row r="25" spans="1:7" ht="18.75" customHeight="1">
      <c r="A25" s="29" t="s">
        <v>42</v>
      </c>
      <c r="B25" s="28" t="s">
        <v>43</v>
      </c>
      <c r="C25" s="11">
        <v>142</v>
      </c>
      <c r="D25" s="11">
        <v>126</v>
      </c>
      <c r="E25" s="12">
        <f t="shared" si="0"/>
        <v>-11.267605633802816</v>
      </c>
      <c r="F25" s="26">
        <f>C25/C11*100</f>
        <v>4.248952722920407</v>
      </c>
      <c r="G25" s="14">
        <f>D25/D11*100</f>
        <v>3.796324194034348</v>
      </c>
    </row>
    <row r="26" spans="1:7" ht="18.75" customHeight="1">
      <c r="A26" s="29" t="s">
        <v>44</v>
      </c>
      <c r="B26" s="28" t="s">
        <v>45</v>
      </c>
      <c r="C26" s="11">
        <v>216</v>
      </c>
      <c r="D26" s="11">
        <v>181</v>
      </c>
      <c r="E26" s="12">
        <f t="shared" si="0"/>
        <v>-16.20370370370371</v>
      </c>
      <c r="F26" s="26">
        <f>C26/C11*100</f>
        <v>6.463195691202872</v>
      </c>
      <c r="G26" s="14">
        <f>D26/D11*100</f>
        <v>5.4534498342874365</v>
      </c>
    </row>
    <row r="27" spans="1:7" ht="18.75" customHeight="1">
      <c r="A27" s="29" t="s">
        <v>46</v>
      </c>
      <c r="B27" s="28" t="s">
        <v>47</v>
      </c>
      <c r="C27" s="11">
        <v>11</v>
      </c>
      <c r="D27" s="11">
        <v>3</v>
      </c>
      <c r="E27" s="12">
        <f t="shared" si="0"/>
        <v>-72.72727272727273</v>
      </c>
      <c r="F27" s="26">
        <f>C27/C11*100</f>
        <v>0.3291442250149611</v>
      </c>
      <c r="G27" s="14">
        <f>D27/D11*100</f>
        <v>0.0903886712865321</v>
      </c>
    </row>
    <row r="28" spans="1:7" ht="18.75" customHeight="1">
      <c r="A28" s="30" t="s">
        <v>48</v>
      </c>
      <c r="B28" s="31" t="s">
        <v>49</v>
      </c>
      <c r="C28" s="32">
        <v>314</v>
      </c>
      <c r="D28" s="32">
        <v>330</v>
      </c>
      <c r="E28" s="33">
        <f t="shared" si="0"/>
        <v>5.095541401273891</v>
      </c>
      <c r="F28" s="34">
        <f>C28/C11*100</f>
        <v>9.395571514063434</v>
      </c>
      <c r="G28" s="35">
        <f>D28/D11*100</f>
        <v>9.94275384151853</v>
      </c>
    </row>
    <row r="29" spans="1:7" ht="18.75" customHeight="1">
      <c r="A29" s="45" t="s">
        <v>50</v>
      </c>
      <c r="B29" s="36" t="s">
        <v>51</v>
      </c>
      <c r="C29" s="37">
        <v>3013</v>
      </c>
      <c r="D29" s="11">
        <v>3024</v>
      </c>
      <c r="E29" s="12">
        <f t="shared" si="0"/>
        <v>0.3650846332558899</v>
      </c>
      <c r="F29" s="38">
        <f>C29/C11*100</f>
        <v>90.15559545182525</v>
      </c>
      <c r="G29" s="39">
        <f>D29/D11*100</f>
        <v>91.11178065682435</v>
      </c>
    </row>
    <row r="30" spans="1:7" ht="18.75" customHeight="1">
      <c r="A30" s="46"/>
      <c r="B30" s="40" t="s">
        <v>52</v>
      </c>
      <c r="C30" s="16">
        <v>329</v>
      </c>
      <c r="D30" s="16">
        <v>295</v>
      </c>
      <c r="E30" s="17">
        <f t="shared" si="0"/>
        <v>-10.334346504559264</v>
      </c>
      <c r="F30" s="41">
        <f>C30/C11*100</f>
        <v>9.844404548174746</v>
      </c>
      <c r="G30" s="19">
        <f>D30/D11*100</f>
        <v>8.888219343175656</v>
      </c>
    </row>
    <row r="31" spans="1:7" ht="18.75" customHeight="1">
      <c r="A31" s="9"/>
      <c r="B31" s="25"/>
      <c r="C31" s="11"/>
      <c r="D31" s="11"/>
      <c r="E31" s="12"/>
      <c r="F31" s="26"/>
      <c r="G31" s="14"/>
    </row>
    <row r="32" spans="1:7" ht="18.75" customHeight="1">
      <c r="A32" s="29"/>
      <c r="B32" s="25" t="s">
        <v>53</v>
      </c>
      <c r="C32" s="11">
        <f>SUM(C33:C38)</f>
        <v>17822</v>
      </c>
      <c r="D32" s="11">
        <f>SUM(D33:D38)</f>
        <v>17073</v>
      </c>
      <c r="E32" s="12">
        <f aca="true" t="shared" si="1" ref="E32:E40">D32/C32*100-100</f>
        <v>-4.202670856245092</v>
      </c>
      <c r="F32" s="26">
        <v>100</v>
      </c>
      <c r="G32" s="14">
        <v>100</v>
      </c>
    </row>
    <row r="33" spans="1:7" ht="18.75" customHeight="1">
      <c r="A33" s="29" t="s">
        <v>54</v>
      </c>
      <c r="B33" s="28" t="s">
        <v>55</v>
      </c>
      <c r="C33" s="11">
        <v>51</v>
      </c>
      <c r="D33" s="11">
        <v>50</v>
      </c>
      <c r="E33" s="12">
        <f t="shared" si="1"/>
        <v>-1.9607843137254974</v>
      </c>
      <c r="F33" s="26">
        <f>C33/C32*100</f>
        <v>0.2861631691168219</v>
      </c>
      <c r="G33" s="14">
        <f>D33/D32*100</f>
        <v>0.2928600714578574</v>
      </c>
    </row>
    <row r="34" spans="1:7" ht="18.75" customHeight="1">
      <c r="A34" s="29" t="s">
        <v>56</v>
      </c>
      <c r="B34" s="28" t="s">
        <v>57</v>
      </c>
      <c r="C34" s="11">
        <v>1979</v>
      </c>
      <c r="D34" s="11">
        <v>1841</v>
      </c>
      <c r="E34" s="12">
        <f t="shared" si="1"/>
        <v>-6.973218797372411</v>
      </c>
      <c r="F34" s="26">
        <f>C34/C32*100</f>
        <v>11.10425317023903</v>
      </c>
      <c r="G34" s="14">
        <f>D34/D32*100</f>
        <v>10.783107831078311</v>
      </c>
    </row>
    <row r="35" spans="1:7" ht="18.75" customHeight="1">
      <c r="A35" s="29" t="s">
        <v>58</v>
      </c>
      <c r="B35" s="28" t="s">
        <v>59</v>
      </c>
      <c r="C35" s="11">
        <v>7150</v>
      </c>
      <c r="D35" s="11">
        <v>6672</v>
      </c>
      <c r="E35" s="12">
        <f t="shared" si="1"/>
        <v>-6.68531468531468</v>
      </c>
      <c r="F35" s="26">
        <f>C35/C32*100</f>
        <v>40.11895410167209</v>
      </c>
      <c r="G35" s="14">
        <f>D35/D32*100</f>
        <v>39.0792479353365</v>
      </c>
    </row>
    <row r="36" spans="1:7" ht="18.75" customHeight="1">
      <c r="A36" s="29" t="s">
        <v>60</v>
      </c>
      <c r="B36" s="28" t="s">
        <v>61</v>
      </c>
      <c r="C36" s="11">
        <v>1047</v>
      </c>
      <c r="D36" s="11">
        <v>1057</v>
      </c>
      <c r="E36" s="12">
        <f t="shared" si="1"/>
        <v>0.9551098376313121</v>
      </c>
      <c r="F36" s="26">
        <f>C36/C32*100</f>
        <v>5.874761530692402</v>
      </c>
      <c r="G36" s="14">
        <f>D36/D32*100</f>
        <v>6.191061910619107</v>
      </c>
    </row>
    <row r="37" spans="1:7" ht="18.75" customHeight="1">
      <c r="A37" s="29" t="s">
        <v>62</v>
      </c>
      <c r="B37" s="28" t="s">
        <v>63</v>
      </c>
      <c r="C37" s="11">
        <v>1684</v>
      </c>
      <c r="D37" s="11">
        <v>1638</v>
      </c>
      <c r="E37" s="12">
        <f t="shared" si="1"/>
        <v>-2.7315914489311126</v>
      </c>
      <c r="F37" s="26">
        <f>C37/C32*100</f>
        <v>9.448995623386827</v>
      </c>
      <c r="G37" s="14">
        <f>D37/D32*100</f>
        <v>9.59409594095941</v>
      </c>
    </row>
    <row r="38" spans="1:7" s="11" customFormat="1" ht="18.75" customHeight="1">
      <c r="A38" s="30" t="s">
        <v>64</v>
      </c>
      <c r="B38" s="31" t="s">
        <v>65</v>
      </c>
      <c r="C38" s="32">
        <v>5911</v>
      </c>
      <c r="D38" s="32">
        <v>5815</v>
      </c>
      <c r="E38" s="33">
        <f t="shared" si="1"/>
        <v>-1.6240906783962004</v>
      </c>
      <c r="F38" s="34">
        <f>C38/C32*100</f>
        <v>33.16687240489283</v>
      </c>
      <c r="G38" s="35">
        <f>D38/D32*100</f>
        <v>34.05962631054882</v>
      </c>
    </row>
    <row r="39" spans="1:7" ht="18.75" customHeight="1">
      <c r="A39" s="45" t="s">
        <v>50</v>
      </c>
      <c r="B39" s="36" t="s">
        <v>51</v>
      </c>
      <c r="C39" s="37">
        <v>12952</v>
      </c>
      <c r="D39" s="11">
        <v>12452</v>
      </c>
      <c r="E39" s="12">
        <f t="shared" si="1"/>
        <v>-3.8604076590487892</v>
      </c>
      <c r="F39" s="38">
        <f>C39/C32*100</f>
        <v>72.67422287060936</v>
      </c>
      <c r="G39" s="39">
        <f>D39/D32*100</f>
        <v>72.93387219586481</v>
      </c>
    </row>
    <row r="40" spans="1:7" ht="18.75" customHeight="1">
      <c r="A40" s="46"/>
      <c r="B40" s="40" t="s">
        <v>52</v>
      </c>
      <c r="C40" s="16">
        <v>4870</v>
      </c>
      <c r="D40" s="16">
        <v>4621</v>
      </c>
      <c r="E40" s="17">
        <f t="shared" si="1"/>
        <v>-5.112936344969199</v>
      </c>
      <c r="F40" s="41">
        <f>C40/C32*100</f>
        <v>27.325777129390637</v>
      </c>
      <c r="G40" s="19">
        <f>D40/D32*100</f>
        <v>27.06612780413518</v>
      </c>
    </row>
    <row r="43" ht="19.5" customHeight="1"/>
  </sheetData>
  <mergeCells count="7">
    <mergeCell ref="F3:G3"/>
    <mergeCell ref="C3:D3"/>
    <mergeCell ref="A39:A40"/>
    <mergeCell ref="A6:A7"/>
    <mergeCell ref="A29:A30"/>
    <mergeCell ref="A3:B4"/>
    <mergeCell ref="A5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1999-03-05T04:02:53Z</cp:lastPrinted>
  <dcterms:created xsi:type="dcterms:W3CDTF">1999-03-04T23:40:23Z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