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36" yWindow="195" windowWidth="15300" windowHeight="9660" activeTab="0"/>
  </bookViews>
  <sheets>
    <sheet name="第19表" sheetId="1" r:id="rId1"/>
  </sheets>
  <definedNames>
    <definedName name="\P">#REF!</definedName>
    <definedName name="_xlnm.Print_Area" localSheetId="0">'第19表'!$A$1:$I$39,'第19表'!$J$1:$T$39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<sst xmlns="http://schemas.openxmlformats.org/spreadsheetml/2006/main" count="109" uniqueCount="59">
  <si>
    <t>区　　分</t>
  </si>
  <si>
    <t>計</t>
  </si>
  <si>
    <t>　 市　  　計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</si>
  <si>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</si>
  <si>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</si>
  <si>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</si>
  <si>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</si>
  <si>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</si>
  <si>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</si>
  <si>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</si>
  <si>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</si>
  <si>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</si>
  <si>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</si>
  <si>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</si>
  <si>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東</t>
  </si>
  <si>
    <t>国　見　町</t>
  </si>
  <si>
    <t>国</t>
  </si>
  <si>
    <t>国　東　町</t>
  </si>
  <si>
    <t>速</t>
  </si>
  <si>
    <t>日　出　町</t>
  </si>
  <si>
    <t>見</t>
  </si>
  <si>
    <t>山　香　町</t>
  </si>
  <si>
    <t>大</t>
  </si>
  <si>
    <t>庄　内　町</t>
  </si>
  <si>
    <t>北</t>
  </si>
  <si>
    <t>佐賀関　町</t>
  </si>
  <si>
    <t>野　津　町</t>
  </si>
  <si>
    <t>三　重　町</t>
  </si>
  <si>
    <t>緒　方　町</t>
  </si>
  <si>
    <t>野</t>
  </si>
  <si>
    <t>直</t>
  </si>
  <si>
    <t>久　住　町</t>
  </si>
  <si>
    <t>玖</t>
  </si>
  <si>
    <t>玖　珠　町</t>
  </si>
  <si>
    <t>下</t>
  </si>
  <si>
    <t>宇</t>
  </si>
  <si>
    <t>安心院　町</t>
  </si>
  <si>
    <t>男</t>
  </si>
  <si>
    <t>女</t>
  </si>
  <si>
    <t>　 郡　  　計</t>
  </si>
  <si>
    <t>第19表    学年別生徒数及び入学状況　（高等学校）</t>
  </si>
  <si>
    <t>１　学　年</t>
  </si>
  <si>
    <t>２　学　年</t>
  </si>
  <si>
    <t>３　学　年</t>
  </si>
  <si>
    <t>４　学　年</t>
  </si>
  <si>
    <t>専 攻 科</t>
  </si>
  <si>
    <t>う  ち</t>
  </si>
  <si>
    <t>入学者数</t>
  </si>
  <si>
    <t>過年度</t>
  </si>
  <si>
    <t>中学卒</t>
  </si>
  <si>
    <t>(％)</t>
  </si>
  <si>
    <t>過年度卒</t>
  </si>
  <si>
    <t>の 割 合</t>
  </si>
  <si>
    <t>耶馬溪　町</t>
  </si>
  <si>
    <t>耶馬溪　町</t>
  </si>
  <si>
    <t>総             数</t>
  </si>
  <si>
    <t>入 学 状 況 ( 全 日 制 )</t>
  </si>
  <si>
    <t>　平成15年５月</t>
  </si>
  <si>
    <t>　平成16年５月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</si>
</sst>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_ * #,##0.0_ ;_ * \-#,##0.0_ ;_ * &quot;-&quot;_ ;_ @_ 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45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2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2" xfId="0" applyNumberFormat="1" applyBorder="1" applyAlignment="1">
      <alignment horizontal="centerContinuous" vertical="center"/>
    </xf>
    <xf numFmtId="3" fontId="0" fillId="2" borderId="0" xfId="0" applyNumberFormat="1" applyAlignment="1">
      <alignment horizontal="centerContinuous" vertical="center"/>
    </xf>
    <xf numFmtId="3" fontId="0" fillId="2" borderId="3" xfId="0" applyNumberFormat="1" applyBorder="1" applyAlignment="1">
      <alignment horizontal="centerContinuous" vertical="center"/>
    </xf>
    <xf numFmtId="41" fontId="0" fillId="2" borderId="3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4" xfId="0" applyNumberFormat="1" applyBorder="1" applyAlignment="1">
      <alignment vertical="center"/>
    </xf>
    <xf numFmtId="41" fontId="0" fillId="2" borderId="5" xfId="0" applyNumberFormat="1" applyBorder="1" applyAlignment="1">
      <alignment vertical="center"/>
    </xf>
    <xf numFmtId="178" fontId="0" fillId="2" borderId="0" xfId="0" applyNumberFormat="1" applyAlignment="1">
      <alignment vertical="center"/>
    </xf>
    <xf numFmtId="178" fontId="0" fillId="2" borderId="6" xfId="0" applyNumberFormat="1" applyBorder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5" xfId="0" applyNumberFormat="1" applyBorder="1" applyAlignment="1">
      <alignment vertical="center"/>
    </xf>
    <xf numFmtId="3" fontId="0" fillId="2" borderId="7" xfId="0" applyNumberFormat="1" applyBorder="1" applyAlignment="1">
      <alignment vertical="center"/>
    </xf>
    <xf numFmtId="3" fontId="0" fillId="2" borderId="8" xfId="0" applyNumberFormat="1" applyBorder="1" applyAlignment="1">
      <alignment vertical="center"/>
    </xf>
    <xf numFmtId="3" fontId="0" fillId="2" borderId="9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0" xfId="0" applyAlignment="1">
      <alignment vertical="center"/>
    </xf>
    <xf numFmtId="3" fontId="0" fillId="2" borderId="0" xfId="0" applyNumberFormat="1" applyBorder="1" applyAlignment="1">
      <alignment horizontal="center" vertical="center"/>
    </xf>
    <xf numFmtId="3" fontId="0" fillId="2" borderId="3" xfId="0" applyBorder="1" applyAlignment="1">
      <alignment vertical="center"/>
    </xf>
    <xf numFmtId="3" fontId="0" fillId="2" borderId="11" xfId="0" applyNumberFormat="1" applyBorder="1" applyAlignment="1">
      <alignment vertical="center"/>
    </xf>
    <xf numFmtId="3" fontId="0" fillId="2" borderId="12" xfId="0" applyNumberFormat="1" applyBorder="1" applyAlignment="1">
      <alignment vertical="center"/>
    </xf>
    <xf numFmtId="3" fontId="0" fillId="2" borderId="11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13" xfId="0" applyNumberFormat="1" applyBorder="1" applyAlignment="1">
      <alignment vertical="center"/>
    </xf>
    <xf numFmtId="3" fontId="0" fillId="2" borderId="14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16" xfId="0" applyNumberFormat="1" applyBorder="1" applyAlignment="1">
      <alignment horizontal="center" vertical="center"/>
    </xf>
    <xf numFmtId="3" fontId="0" fillId="2" borderId="17" xfId="0" applyNumberFormat="1" applyBorder="1" applyAlignment="1">
      <alignment horizontal="center" vertical="center"/>
    </xf>
    <xf numFmtId="3" fontId="0" fillId="2" borderId="2" xfId="0" applyNumberFormat="1" applyBorder="1" applyAlignment="1">
      <alignment horizontal="center" vertical="center"/>
    </xf>
    <xf numFmtId="3" fontId="0" fillId="2" borderId="18" xfId="0" applyNumberFormat="1" applyBorder="1" applyAlignment="1">
      <alignment horizontal="center" vertical="center"/>
    </xf>
    <xf numFmtId="3" fontId="0" fillId="2" borderId="19" xfId="0" applyNumberFormat="1" applyBorder="1" applyAlignment="1">
      <alignment horizontal="center" vertical="center"/>
    </xf>
    <xf numFmtId="3" fontId="0" fillId="2" borderId="20" xfId="0" applyNumberFormat="1" applyBorder="1" applyAlignment="1">
      <alignment horizontal="center" vertical="center"/>
    </xf>
    <xf numFmtId="3" fontId="0" fillId="2" borderId="21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1" sqref="L1:L16384"/>
    </sheetView>
  </sheetViews>
  <sheetFormatPr defaultColWidth="8.66015625" defaultRowHeight="22.5" customHeight="1"/>
  <cols>
    <col min="1" max="1" width="4.58203125" style="1" customWidth="1"/>
    <col min="2" max="5" width="12.66015625" style="1" customWidth="1"/>
    <col min="6" max="6" width="10" style="1" customWidth="1"/>
    <col min="7" max="7" width="11.16015625" style="1" customWidth="1"/>
    <col min="8" max="9" width="10.58203125" style="1" customWidth="1"/>
    <col min="10" max="10" width="10.66015625" style="1" customWidth="1"/>
    <col min="11" max="11" width="11" style="1" customWidth="1"/>
    <col min="12" max="12" width="10.16015625" style="1" customWidth="1"/>
    <col min="13" max="13" width="9.16015625" style="1" customWidth="1"/>
    <col min="14" max="14" width="9.91015625" style="1" customWidth="1"/>
    <col min="15" max="15" width="10.16015625" style="1" customWidth="1"/>
    <col min="16" max="16" width="10.41015625" style="1" customWidth="1"/>
    <col min="17" max="17" width="9.16015625" style="1" customWidth="1"/>
    <col min="18" max="18" width="9.91015625" style="1" customWidth="1"/>
    <col min="19" max="19" width="4.58203125" style="1" customWidth="1"/>
    <col min="20" max="20" width="12.66015625" style="1" customWidth="1"/>
    <col min="21" max="16384" width="8.83203125" style="1" customWidth="1"/>
  </cols>
  <sheetData>
    <row r="1" ht="24" customHeight="1">
      <c r="B1" s="1" t="s">
        <v>40</v>
      </c>
    </row>
    <row r="2" spans="1:20" ht="24" customHeight="1">
      <c r="A2" s="2"/>
      <c r="B2" s="2"/>
      <c r="C2" s="2"/>
      <c r="D2" s="2"/>
      <c r="E2" s="2"/>
      <c r="F2" s="2"/>
      <c r="G2" s="2"/>
      <c r="H2" s="2"/>
      <c r="I2" s="2"/>
      <c r="J2" s="21"/>
      <c r="K2" s="21"/>
      <c r="L2" s="2"/>
      <c r="M2" s="2"/>
      <c r="N2" s="2"/>
      <c r="O2" s="2"/>
      <c r="P2" s="2"/>
      <c r="Q2" s="2"/>
      <c r="R2" s="2"/>
      <c r="S2" s="2"/>
      <c r="T2" s="2"/>
    </row>
    <row r="3" spans="3:19" ht="25.5" customHeight="1">
      <c r="C3" s="39" t="s">
        <v>55</v>
      </c>
      <c r="D3" s="35"/>
      <c r="E3" s="36"/>
      <c r="F3" s="39" t="s">
        <v>41</v>
      </c>
      <c r="G3" s="36"/>
      <c r="H3" s="39" t="s">
        <v>42</v>
      </c>
      <c r="I3" s="35"/>
      <c r="J3" s="41" t="s">
        <v>43</v>
      </c>
      <c r="K3" s="42"/>
      <c r="L3" s="35" t="s">
        <v>44</v>
      </c>
      <c r="M3" s="36"/>
      <c r="N3" s="39" t="s">
        <v>45</v>
      </c>
      <c r="O3" s="36"/>
      <c r="P3" s="39" t="s">
        <v>56</v>
      </c>
      <c r="Q3" s="35"/>
      <c r="R3" s="36"/>
      <c r="S3" s="4"/>
    </row>
    <row r="4" spans="3:19" ht="25.5" customHeight="1">
      <c r="C4" s="40"/>
      <c r="D4" s="37"/>
      <c r="E4" s="38"/>
      <c r="F4" s="40"/>
      <c r="G4" s="38"/>
      <c r="H4" s="40"/>
      <c r="I4" s="37"/>
      <c r="J4" s="43"/>
      <c r="K4" s="44"/>
      <c r="L4" s="37"/>
      <c r="M4" s="38"/>
      <c r="N4" s="40"/>
      <c r="O4" s="38"/>
      <c r="P4" s="40"/>
      <c r="Q4" s="37"/>
      <c r="R4" s="38"/>
      <c r="S4" s="4"/>
    </row>
    <row r="5" spans="2:20" ht="25.5" customHeight="1">
      <c r="B5" s="1" t="s">
        <v>0</v>
      </c>
      <c r="C5" s="4"/>
      <c r="D5" s="4"/>
      <c r="E5" s="4"/>
      <c r="F5" s="4"/>
      <c r="G5" s="4"/>
      <c r="H5" s="4"/>
      <c r="I5" s="4"/>
      <c r="J5" s="30"/>
      <c r="K5" s="31"/>
      <c r="L5" s="21"/>
      <c r="M5" s="4"/>
      <c r="N5" s="4"/>
      <c r="O5" s="4"/>
      <c r="P5" s="4"/>
      <c r="Q5" s="5" t="s">
        <v>46</v>
      </c>
      <c r="R5" s="4" t="s">
        <v>51</v>
      </c>
      <c r="S5" s="4"/>
      <c r="T5" s="1" t="s">
        <v>0</v>
      </c>
    </row>
    <row r="6" spans="3:19" ht="25.5" customHeight="1">
      <c r="C6" s="5" t="s">
        <v>1</v>
      </c>
      <c r="D6" s="5" t="s">
        <v>37</v>
      </c>
      <c r="E6" s="5" t="s">
        <v>38</v>
      </c>
      <c r="F6" s="5" t="s">
        <v>37</v>
      </c>
      <c r="G6" s="5" t="s">
        <v>38</v>
      </c>
      <c r="H6" s="5" t="s">
        <v>37</v>
      </c>
      <c r="I6" s="5" t="s">
        <v>38</v>
      </c>
      <c r="J6" s="32" t="s">
        <v>37</v>
      </c>
      <c r="K6" s="33" t="s">
        <v>38</v>
      </c>
      <c r="L6" s="28" t="s">
        <v>37</v>
      </c>
      <c r="M6" s="5" t="s">
        <v>38</v>
      </c>
      <c r="N6" s="5" t="s">
        <v>37</v>
      </c>
      <c r="O6" s="5" t="s">
        <v>38</v>
      </c>
      <c r="P6" s="5" t="s">
        <v>47</v>
      </c>
      <c r="Q6" s="5" t="s">
        <v>48</v>
      </c>
      <c r="R6" s="5" t="s">
        <v>52</v>
      </c>
      <c r="S6" s="4"/>
    </row>
    <row r="7" spans="1:20" ht="25.5" customHeight="1">
      <c r="A7" s="2"/>
      <c r="B7" s="2"/>
      <c r="C7" s="3"/>
      <c r="D7" s="3"/>
      <c r="E7" s="3"/>
      <c r="F7" s="3"/>
      <c r="G7" s="3"/>
      <c r="H7" s="3"/>
      <c r="I7" s="3"/>
      <c r="J7" s="24"/>
      <c r="K7" s="34"/>
      <c r="L7" s="2"/>
      <c r="M7" s="3"/>
      <c r="N7" s="3"/>
      <c r="O7" s="3"/>
      <c r="P7" s="3"/>
      <c r="Q7" s="8" t="s">
        <v>49</v>
      </c>
      <c r="R7" s="8" t="s">
        <v>50</v>
      </c>
      <c r="S7" s="3"/>
      <c r="T7" s="2"/>
    </row>
    <row r="8" spans="3:19" ht="25.5" customHeight="1">
      <c r="C8" s="4"/>
      <c r="S8" s="4"/>
    </row>
    <row r="9" spans="1:20" ht="25.5" customHeight="1">
      <c r="A9" s="27" t="s">
        <v>57</v>
      </c>
      <c r="B9" s="27"/>
      <c r="C9" s="13">
        <v>41107</v>
      </c>
      <c r="D9" s="14">
        <v>20872</v>
      </c>
      <c r="E9" s="14">
        <v>20235</v>
      </c>
      <c r="F9" s="14">
        <v>7005</v>
      </c>
      <c r="G9" s="14">
        <v>6483</v>
      </c>
      <c r="H9" s="14">
        <v>6829</v>
      </c>
      <c r="I9" s="14">
        <v>6750</v>
      </c>
      <c r="J9" s="14">
        <v>6873</v>
      </c>
      <c r="K9" s="14">
        <v>6737</v>
      </c>
      <c r="L9" s="14">
        <v>61</v>
      </c>
      <c r="M9" s="14">
        <v>19</v>
      </c>
      <c r="N9" s="14">
        <v>104</v>
      </c>
      <c r="O9" s="14">
        <v>246</v>
      </c>
      <c r="P9" s="14">
        <v>13242</v>
      </c>
      <c r="Q9" s="14">
        <v>63</v>
      </c>
      <c r="R9" s="19">
        <v>0.5</v>
      </c>
      <c r="S9" s="29" t="s">
        <v>57</v>
      </c>
      <c r="T9" s="27"/>
    </row>
    <row r="10" spans="3:19" ht="25.5" customHeight="1"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9"/>
      <c r="S10" s="4"/>
    </row>
    <row r="11" spans="1:19" ht="25.5" customHeight="1">
      <c r="A11" s="1" t="s">
        <v>58</v>
      </c>
      <c r="C11" s="13">
        <f aca="true" t="shared" si="0" ref="C11:I11">SUM(C13:C14)</f>
        <v>39586</v>
      </c>
      <c r="D11" s="14">
        <f t="shared" si="0"/>
        <v>20229</v>
      </c>
      <c r="E11" s="14">
        <f t="shared" si="0"/>
        <v>19357</v>
      </c>
      <c r="F11" s="14">
        <f t="shared" si="0"/>
        <v>6711</v>
      </c>
      <c r="G11" s="14">
        <f t="shared" si="0"/>
        <v>6273</v>
      </c>
      <c r="H11" s="14">
        <f t="shared" si="0"/>
        <v>6707</v>
      </c>
      <c r="I11" s="14">
        <f t="shared" si="0"/>
        <v>6264</v>
      </c>
      <c r="J11" s="14">
        <f aca="true" t="shared" si="1" ref="J11:Q11">SUM(J13:J14)</f>
        <v>6635</v>
      </c>
      <c r="K11" s="14">
        <f t="shared" si="1"/>
        <v>6576</v>
      </c>
      <c r="L11" s="14">
        <f t="shared" si="1"/>
        <v>74</v>
      </c>
      <c r="M11" s="14">
        <f t="shared" si="1"/>
        <v>12</v>
      </c>
      <c r="N11" s="14">
        <f t="shared" si="1"/>
        <v>102</v>
      </c>
      <c r="O11" s="14">
        <f t="shared" si="1"/>
        <v>232</v>
      </c>
      <c r="P11" s="14">
        <f t="shared" si="1"/>
        <v>12790</v>
      </c>
      <c r="Q11" s="14">
        <f t="shared" si="1"/>
        <v>59</v>
      </c>
      <c r="R11" s="19">
        <f>IF(P11=0,REPT(" ",5)&amp;"-",ROUND(Q11/P11*100,1))</f>
        <v>0.5</v>
      </c>
      <c r="S11" s="4" t="s">
        <v>58</v>
      </c>
    </row>
    <row r="12" spans="3:19" ht="25.5" customHeight="1"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9"/>
      <c r="S12" s="4"/>
    </row>
    <row r="13" spans="1:19" ht="25.5" customHeight="1">
      <c r="A13" s="1" t="s">
        <v>2</v>
      </c>
      <c r="C13" s="13">
        <f>SUM(C16:C26)</f>
        <v>34834</v>
      </c>
      <c r="D13" s="16">
        <f>SUM(D16:D26)</f>
        <v>17660</v>
      </c>
      <c r="E13" s="16">
        <f aca="true" t="shared" si="2" ref="E13:Q13">SUM(E16:E26)</f>
        <v>17174</v>
      </c>
      <c r="F13" s="16">
        <f t="shared" si="2"/>
        <v>5851</v>
      </c>
      <c r="G13" s="16">
        <f t="shared" si="2"/>
        <v>5553</v>
      </c>
      <c r="H13" s="16">
        <f t="shared" si="2"/>
        <v>5878</v>
      </c>
      <c r="I13" s="16">
        <f t="shared" si="2"/>
        <v>5517</v>
      </c>
      <c r="J13" s="16">
        <f t="shared" si="2"/>
        <v>5755</v>
      </c>
      <c r="K13" s="16">
        <f t="shared" si="2"/>
        <v>5860</v>
      </c>
      <c r="L13" s="16">
        <f t="shared" si="2"/>
        <v>74</v>
      </c>
      <c r="M13" s="16">
        <f t="shared" si="2"/>
        <v>12</v>
      </c>
      <c r="N13" s="16">
        <f t="shared" si="2"/>
        <v>102</v>
      </c>
      <c r="O13" s="16">
        <f t="shared" si="2"/>
        <v>232</v>
      </c>
      <c r="P13" s="16">
        <f t="shared" si="2"/>
        <v>11221</v>
      </c>
      <c r="Q13" s="16">
        <f t="shared" si="2"/>
        <v>51</v>
      </c>
      <c r="R13" s="19">
        <f>IF(P13=0,REPT(" ",5)&amp;"-",ROUND(Q13/P13*100,1))</f>
        <v>0.5</v>
      </c>
      <c r="S13" s="4" t="s">
        <v>2</v>
      </c>
    </row>
    <row r="14" spans="1:20" ht="25.5" customHeight="1">
      <c r="A14" s="21" t="s">
        <v>39</v>
      </c>
      <c r="B14" s="21"/>
      <c r="C14" s="13">
        <f aca="true" t="shared" si="3" ref="C14:I14">SUM(C27:C39)</f>
        <v>4752</v>
      </c>
      <c r="D14" s="16">
        <f t="shared" si="3"/>
        <v>2569</v>
      </c>
      <c r="E14" s="16">
        <f t="shared" si="3"/>
        <v>2183</v>
      </c>
      <c r="F14" s="16">
        <f t="shared" si="3"/>
        <v>860</v>
      </c>
      <c r="G14" s="16">
        <f t="shared" si="3"/>
        <v>720</v>
      </c>
      <c r="H14" s="16">
        <f t="shared" si="3"/>
        <v>829</v>
      </c>
      <c r="I14" s="16">
        <f t="shared" si="3"/>
        <v>747</v>
      </c>
      <c r="J14" s="16">
        <f aca="true" t="shared" si="4" ref="J14:Q14">SUM(J27:J39)</f>
        <v>880</v>
      </c>
      <c r="K14" s="16">
        <f t="shared" si="4"/>
        <v>716</v>
      </c>
      <c r="L14" s="16">
        <f t="shared" si="4"/>
        <v>0</v>
      </c>
      <c r="M14" s="16">
        <f t="shared" si="4"/>
        <v>0</v>
      </c>
      <c r="N14" s="16">
        <f t="shared" si="4"/>
        <v>0</v>
      </c>
      <c r="O14" s="16">
        <f t="shared" si="4"/>
        <v>0</v>
      </c>
      <c r="P14" s="16">
        <f t="shared" si="4"/>
        <v>1569</v>
      </c>
      <c r="Q14" s="16">
        <f t="shared" si="4"/>
        <v>8</v>
      </c>
      <c r="R14" s="19">
        <f aca="true" t="shared" si="5" ref="R14:R39">IF(P14=0,REPT(" ",5)&amp;"-",ROUND(Q14/P14*100,1))</f>
        <v>0.5</v>
      </c>
      <c r="S14" s="4" t="s">
        <v>39</v>
      </c>
      <c r="T14" s="21"/>
    </row>
    <row r="15" spans="1:20" ht="25.5" customHeight="1">
      <c r="A15" s="22"/>
      <c r="B15" s="23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9"/>
      <c r="S15" s="24"/>
      <c r="T15" s="22"/>
    </row>
    <row r="16" spans="1:20" ht="25.5" customHeight="1">
      <c r="A16" s="11" t="s">
        <v>3</v>
      </c>
      <c r="B16" s="11"/>
      <c r="C16" s="13">
        <f>SUM(D16:E16)</f>
        <v>16333</v>
      </c>
      <c r="D16" s="14">
        <f aca="true" t="shared" si="6" ref="D16:D39">F16+H16+J16+L16+N16</f>
        <v>8486</v>
      </c>
      <c r="E16" s="14">
        <f aca="true" t="shared" si="7" ref="E16:E39">G16+I16+K16+M16+O16</f>
        <v>7847</v>
      </c>
      <c r="F16" s="14">
        <v>2826</v>
      </c>
      <c r="G16" s="14">
        <v>2586</v>
      </c>
      <c r="H16" s="14">
        <v>2835</v>
      </c>
      <c r="I16" s="14">
        <v>2571</v>
      </c>
      <c r="J16" s="14">
        <v>2700</v>
      </c>
      <c r="K16" s="14">
        <v>2683</v>
      </c>
      <c r="L16" s="14">
        <v>43</v>
      </c>
      <c r="M16" s="14">
        <v>5</v>
      </c>
      <c r="N16" s="14">
        <v>82</v>
      </c>
      <c r="O16" s="14">
        <v>2</v>
      </c>
      <c r="P16" s="14">
        <v>5328</v>
      </c>
      <c r="Q16" s="14">
        <v>31</v>
      </c>
      <c r="R16" s="19">
        <f t="shared" si="5"/>
        <v>0.6</v>
      </c>
      <c r="S16" s="12" t="s">
        <v>3</v>
      </c>
      <c r="T16" s="11"/>
    </row>
    <row r="17" spans="1:20" ht="25.5" customHeight="1">
      <c r="A17" s="11" t="s">
        <v>4</v>
      </c>
      <c r="B17" s="11"/>
      <c r="C17" s="13">
        <f aca="true" t="shared" si="8" ref="C17:C30">SUM(D17:E17)</f>
        <v>3422</v>
      </c>
      <c r="D17" s="14">
        <f t="shared" si="6"/>
        <v>1582</v>
      </c>
      <c r="E17" s="14">
        <f t="shared" si="7"/>
        <v>1840</v>
      </c>
      <c r="F17" s="14">
        <v>526</v>
      </c>
      <c r="G17" s="14">
        <v>613</v>
      </c>
      <c r="H17" s="14">
        <v>530</v>
      </c>
      <c r="I17" s="14">
        <v>573</v>
      </c>
      <c r="J17" s="14">
        <v>515</v>
      </c>
      <c r="K17" s="14">
        <v>651</v>
      </c>
      <c r="L17" s="14">
        <v>11</v>
      </c>
      <c r="M17" s="14">
        <v>3</v>
      </c>
      <c r="N17" s="14">
        <v>0</v>
      </c>
      <c r="O17" s="14">
        <v>0</v>
      </c>
      <c r="P17" s="14">
        <v>1104</v>
      </c>
      <c r="Q17" s="14">
        <v>2</v>
      </c>
      <c r="R17" s="19">
        <f t="shared" si="5"/>
        <v>0.2</v>
      </c>
      <c r="S17" s="12" t="s">
        <v>4</v>
      </c>
      <c r="T17" s="11"/>
    </row>
    <row r="18" spans="1:20" ht="25.5" customHeight="1">
      <c r="A18" s="11" t="s">
        <v>5</v>
      </c>
      <c r="B18" s="11"/>
      <c r="C18" s="13">
        <f t="shared" si="8"/>
        <v>3018</v>
      </c>
      <c r="D18" s="14">
        <f t="shared" si="6"/>
        <v>1561</v>
      </c>
      <c r="E18" s="14">
        <f t="shared" si="7"/>
        <v>1457</v>
      </c>
      <c r="F18" s="14">
        <v>518</v>
      </c>
      <c r="G18" s="14">
        <v>472</v>
      </c>
      <c r="H18" s="14">
        <v>516</v>
      </c>
      <c r="I18" s="14">
        <v>485</v>
      </c>
      <c r="J18" s="14">
        <v>515</v>
      </c>
      <c r="K18" s="14">
        <v>497</v>
      </c>
      <c r="L18" s="14">
        <v>12</v>
      </c>
      <c r="M18" s="14">
        <v>3</v>
      </c>
      <c r="N18" s="14">
        <v>0</v>
      </c>
      <c r="O18" s="14">
        <v>0</v>
      </c>
      <c r="P18" s="14">
        <v>957</v>
      </c>
      <c r="Q18" s="14">
        <v>2</v>
      </c>
      <c r="R18" s="19">
        <f t="shared" si="5"/>
        <v>0.2</v>
      </c>
      <c r="S18" s="12" t="s">
        <v>5</v>
      </c>
      <c r="T18" s="11"/>
    </row>
    <row r="19" spans="1:20" ht="25.5" customHeight="1">
      <c r="A19" s="11" t="s">
        <v>6</v>
      </c>
      <c r="B19" s="11"/>
      <c r="C19" s="13">
        <f t="shared" si="8"/>
        <v>3517</v>
      </c>
      <c r="D19" s="14">
        <f t="shared" si="6"/>
        <v>1747</v>
      </c>
      <c r="E19" s="14">
        <f t="shared" si="7"/>
        <v>1770</v>
      </c>
      <c r="F19" s="14">
        <v>589</v>
      </c>
      <c r="G19" s="14">
        <v>551</v>
      </c>
      <c r="H19" s="14">
        <v>565</v>
      </c>
      <c r="I19" s="14">
        <v>551</v>
      </c>
      <c r="J19" s="14">
        <v>574</v>
      </c>
      <c r="K19" s="14">
        <v>595</v>
      </c>
      <c r="L19" s="14">
        <v>8</v>
      </c>
      <c r="M19" s="14">
        <v>1</v>
      </c>
      <c r="N19" s="14">
        <v>11</v>
      </c>
      <c r="O19" s="14">
        <v>72</v>
      </c>
      <c r="P19" s="14">
        <v>1117</v>
      </c>
      <c r="Q19" s="14">
        <v>1</v>
      </c>
      <c r="R19" s="19">
        <f t="shared" si="5"/>
        <v>0.1</v>
      </c>
      <c r="S19" s="12" t="s">
        <v>6</v>
      </c>
      <c r="T19" s="11"/>
    </row>
    <row r="20" spans="1:20" ht="25.5" customHeight="1">
      <c r="A20" s="11" t="s">
        <v>7</v>
      </c>
      <c r="B20" s="11"/>
      <c r="C20" s="13">
        <f t="shared" si="8"/>
        <v>2359</v>
      </c>
      <c r="D20" s="14">
        <f t="shared" si="6"/>
        <v>1157</v>
      </c>
      <c r="E20" s="14">
        <f t="shared" si="7"/>
        <v>1202</v>
      </c>
      <c r="F20" s="14">
        <v>397</v>
      </c>
      <c r="G20" s="14">
        <v>383</v>
      </c>
      <c r="H20" s="14">
        <v>387</v>
      </c>
      <c r="I20" s="14">
        <v>395</v>
      </c>
      <c r="J20" s="14">
        <v>373</v>
      </c>
      <c r="K20" s="14">
        <v>424</v>
      </c>
      <c r="L20" s="14">
        <v>0</v>
      </c>
      <c r="M20" s="14">
        <v>0</v>
      </c>
      <c r="N20" s="14">
        <v>0</v>
      </c>
      <c r="O20" s="14">
        <v>0</v>
      </c>
      <c r="P20" s="14">
        <v>776</v>
      </c>
      <c r="Q20" s="14">
        <v>2</v>
      </c>
      <c r="R20" s="19">
        <f t="shared" si="5"/>
        <v>0.3</v>
      </c>
      <c r="S20" s="12" t="s">
        <v>7</v>
      </c>
      <c r="T20" s="11"/>
    </row>
    <row r="21" spans="1:20" ht="25.5" customHeight="1">
      <c r="A21" s="11" t="s">
        <v>8</v>
      </c>
      <c r="B21" s="11"/>
      <c r="C21" s="13">
        <f t="shared" si="8"/>
        <v>1055</v>
      </c>
      <c r="D21" s="14">
        <f t="shared" si="6"/>
        <v>543</v>
      </c>
      <c r="E21" s="14">
        <f t="shared" si="7"/>
        <v>512</v>
      </c>
      <c r="F21" s="14">
        <v>169</v>
      </c>
      <c r="G21" s="14">
        <v>177</v>
      </c>
      <c r="H21" s="14">
        <v>175</v>
      </c>
      <c r="I21" s="14">
        <v>165</v>
      </c>
      <c r="J21" s="14">
        <v>190</v>
      </c>
      <c r="K21" s="14">
        <v>170</v>
      </c>
      <c r="L21" s="14">
        <v>0</v>
      </c>
      <c r="M21" s="14">
        <v>0</v>
      </c>
      <c r="N21" s="14">
        <v>9</v>
      </c>
      <c r="O21" s="14">
        <v>0</v>
      </c>
      <c r="P21" s="14">
        <v>345</v>
      </c>
      <c r="Q21" s="14">
        <v>0</v>
      </c>
      <c r="R21" s="19">
        <f t="shared" si="5"/>
        <v>0</v>
      </c>
      <c r="S21" s="12" t="s">
        <v>8</v>
      </c>
      <c r="T21" s="11"/>
    </row>
    <row r="22" spans="1:20" ht="25.5" customHeight="1">
      <c r="A22" s="11" t="s">
        <v>9</v>
      </c>
      <c r="B22" s="11"/>
      <c r="C22" s="13">
        <f t="shared" si="8"/>
        <v>686</v>
      </c>
      <c r="D22" s="14">
        <f t="shared" si="6"/>
        <v>426</v>
      </c>
      <c r="E22" s="14">
        <f t="shared" si="7"/>
        <v>260</v>
      </c>
      <c r="F22" s="14">
        <v>131</v>
      </c>
      <c r="G22" s="14">
        <v>81</v>
      </c>
      <c r="H22" s="14">
        <v>139</v>
      </c>
      <c r="I22" s="14">
        <v>81</v>
      </c>
      <c r="J22" s="14">
        <v>156</v>
      </c>
      <c r="K22" s="14">
        <v>98</v>
      </c>
      <c r="L22" s="14">
        <v>0</v>
      </c>
      <c r="M22" s="14">
        <v>0</v>
      </c>
      <c r="N22" s="14">
        <v>0</v>
      </c>
      <c r="O22" s="14">
        <v>0</v>
      </c>
      <c r="P22" s="14">
        <v>211</v>
      </c>
      <c r="Q22" s="14">
        <v>4</v>
      </c>
      <c r="R22" s="19">
        <f t="shared" si="5"/>
        <v>1.9</v>
      </c>
      <c r="S22" s="12" t="s">
        <v>9</v>
      </c>
      <c r="T22" s="11"/>
    </row>
    <row r="23" spans="1:20" ht="25.5" customHeight="1">
      <c r="A23" s="11" t="s">
        <v>10</v>
      </c>
      <c r="B23" s="11"/>
      <c r="C23" s="13">
        <f t="shared" si="8"/>
        <v>1045</v>
      </c>
      <c r="D23" s="14">
        <f t="shared" si="6"/>
        <v>504</v>
      </c>
      <c r="E23" s="14">
        <f t="shared" si="7"/>
        <v>541</v>
      </c>
      <c r="F23" s="14">
        <v>146</v>
      </c>
      <c r="G23" s="14">
        <v>177</v>
      </c>
      <c r="H23" s="14">
        <v>177</v>
      </c>
      <c r="I23" s="14">
        <v>159</v>
      </c>
      <c r="J23" s="14">
        <v>181</v>
      </c>
      <c r="K23" s="14">
        <v>205</v>
      </c>
      <c r="L23" s="14">
        <v>0</v>
      </c>
      <c r="M23" s="14">
        <v>0</v>
      </c>
      <c r="N23" s="14">
        <v>0</v>
      </c>
      <c r="O23" s="14">
        <v>0</v>
      </c>
      <c r="P23" s="14">
        <v>323</v>
      </c>
      <c r="Q23" s="14">
        <v>8</v>
      </c>
      <c r="R23" s="19">
        <f t="shared" si="5"/>
        <v>2.5</v>
      </c>
      <c r="S23" s="12" t="s">
        <v>10</v>
      </c>
      <c r="T23" s="11"/>
    </row>
    <row r="24" spans="1:20" ht="25.5" customHeight="1">
      <c r="A24" s="11" t="s">
        <v>11</v>
      </c>
      <c r="B24" s="11"/>
      <c r="C24" s="13">
        <f t="shared" si="8"/>
        <v>658</v>
      </c>
      <c r="D24" s="14">
        <f t="shared" si="6"/>
        <v>336</v>
      </c>
      <c r="E24" s="14">
        <f t="shared" si="7"/>
        <v>322</v>
      </c>
      <c r="F24" s="14">
        <v>99</v>
      </c>
      <c r="G24" s="14">
        <v>102</v>
      </c>
      <c r="H24" s="14">
        <v>117</v>
      </c>
      <c r="I24" s="14">
        <v>116</v>
      </c>
      <c r="J24" s="14">
        <v>120</v>
      </c>
      <c r="K24" s="14">
        <v>104</v>
      </c>
      <c r="L24" s="14">
        <v>0</v>
      </c>
      <c r="M24" s="14">
        <v>0</v>
      </c>
      <c r="N24" s="14">
        <v>0</v>
      </c>
      <c r="O24" s="14">
        <v>0</v>
      </c>
      <c r="P24" s="14">
        <v>200</v>
      </c>
      <c r="Q24" s="14">
        <v>0</v>
      </c>
      <c r="R24" s="19">
        <f t="shared" si="5"/>
        <v>0</v>
      </c>
      <c r="S24" s="12" t="s">
        <v>11</v>
      </c>
      <c r="T24" s="11"/>
    </row>
    <row r="25" spans="1:20" ht="25.5" customHeight="1">
      <c r="A25" s="11" t="s">
        <v>12</v>
      </c>
      <c r="B25" s="11"/>
      <c r="C25" s="13">
        <f t="shared" si="8"/>
        <v>754</v>
      </c>
      <c r="D25" s="14">
        <f t="shared" si="6"/>
        <v>365</v>
      </c>
      <c r="E25" s="14">
        <f t="shared" si="7"/>
        <v>389</v>
      </c>
      <c r="F25" s="14">
        <v>118</v>
      </c>
      <c r="G25" s="14">
        <v>121</v>
      </c>
      <c r="H25" s="14">
        <v>112</v>
      </c>
      <c r="I25" s="14">
        <v>125</v>
      </c>
      <c r="J25" s="14">
        <v>135</v>
      </c>
      <c r="K25" s="14">
        <v>143</v>
      </c>
      <c r="L25" s="14">
        <v>0</v>
      </c>
      <c r="M25" s="14">
        <v>0</v>
      </c>
      <c r="N25" s="14">
        <v>0</v>
      </c>
      <c r="O25" s="14">
        <v>0</v>
      </c>
      <c r="P25" s="14">
        <v>239</v>
      </c>
      <c r="Q25" s="14">
        <v>0</v>
      </c>
      <c r="R25" s="19">
        <f t="shared" si="5"/>
        <v>0</v>
      </c>
      <c r="S25" s="12" t="s">
        <v>12</v>
      </c>
      <c r="T25" s="11"/>
    </row>
    <row r="26" spans="1:20" ht="25.5" customHeight="1">
      <c r="A26" s="9" t="s">
        <v>13</v>
      </c>
      <c r="B26" s="9"/>
      <c r="C26" s="13">
        <f t="shared" si="8"/>
        <v>1987</v>
      </c>
      <c r="D26" s="14">
        <f t="shared" si="6"/>
        <v>953</v>
      </c>
      <c r="E26" s="14">
        <f t="shared" si="7"/>
        <v>1034</v>
      </c>
      <c r="F26" s="14">
        <v>332</v>
      </c>
      <c r="G26" s="14">
        <v>290</v>
      </c>
      <c r="H26" s="14">
        <v>325</v>
      </c>
      <c r="I26" s="14">
        <v>296</v>
      </c>
      <c r="J26" s="14">
        <v>296</v>
      </c>
      <c r="K26" s="14">
        <v>290</v>
      </c>
      <c r="L26" s="14">
        <v>0</v>
      </c>
      <c r="M26" s="14">
        <v>0</v>
      </c>
      <c r="N26" s="14">
        <v>0</v>
      </c>
      <c r="O26" s="14">
        <v>158</v>
      </c>
      <c r="P26" s="14">
        <v>621</v>
      </c>
      <c r="Q26" s="14">
        <v>1</v>
      </c>
      <c r="R26" s="19">
        <f t="shared" si="5"/>
        <v>0.2</v>
      </c>
      <c r="S26" s="10" t="s">
        <v>13</v>
      </c>
      <c r="T26" s="9"/>
    </row>
    <row r="27" spans="1:20" ht="25.5" customHeight="1">
      <c r="A27" s="6" t="s">
        <v>14</v>
      </c>
      <c r="B27" s="5" t="s">
        <v>15</v>
      </c>
      <c r="C27" s="13">
        <f t="shared" si="8"/>
        <v>225</v>
      </c>
      <c r="D27" s="14">
        <f t="shared" si="6"/>
        <v>125</v>
      </c>
      <c r="E27" s="14">
        <f t="shared" si="7"/>
        <v>100</v>
      </c>
      <c r="F27" s="14">
        <v>48</v>
      </c>
      <c r="G27" s="14">
        <v>30</v>
      </c>
      <c r="H27" s="14">
        <v>42</v>
      </c>
      <c r="I27" s="14">
        <v>29</v>
      </c>
      <c r="J27" s="14">
        <v>35</v>
      </c>
      <c r="K27" s="14">
        <v>41</v>
      </c>
      <c r="L27" s="14">
        <v>0</v>
      </c>
      <c r="M27" s="14">
        <v>0</v>
      </c>
      <c r="N27" s="14">
        <v>0</v>
      </c>
      <c r="O27" s="14">
        <v>0</v>
      </c>
      <c r="P27" s="14">
        <v>76</v>
      </c>
      <c r="Q27" s="14">
        <v>0</v>
      </c>
      <c r="R27" s="19">
        <f t="shared" si="5"/>
        <v>0</v>
      </c>
      <c r="S27" s="5" t="s">
        <v>14</v>
      </c>
      <c r="T27" s="5" t="s">
        <v>15</v>
      </c>
    </row>
    <row r="28" spans="1:20" ht="25.5" customHeight="1">
      <c r="A28" s="7" t="s">
        <v>16</v>
      </c>
      <c r="B28" s="26" t="s">
        <v>17</v>
      </c>
      <c r="C28" s="13">
        <f t="shared" si="8"/>
        <v>774</v>
      </c>
      <c r="D28" s="14">
        <f t="shared" si="6"/>
        <v>453</v>
      </c>
      <c r="E28" s="14">
        <f t="shared" si="7"/>
        <v>321</v>
      </c>
      <c r="F28" s="14">
        <v>140</v>
      </c>
      <c r="G28" s="14">
        <v>94</v>
      </c>
      <c r="H28" s="14">
        <v>150</v>
      </c>
      <c r="I28" s="14">
        <v>126</v>
      </c>
      <c r="J28" s="14">
        <v>163</v>
      </c>
      <c r="K28" s="14">
        <v>101</v>
      </c>
      <c r="L28" s="14">
        <v>0</v>
      </c>
      <c r="M28" s="14">
        <v>0</v>
      </c>
      <c r="N28" s="14">
        <v>0</v>
      </c>
      <c r="O28" s="14">
        <v>0</v>
      </c>
      <c r="P28" s="14">
        <v>234</v>
      </c>
      <c r="Q28" s="14">
        <v>0</v>
      </c>
      <c r="R28" s="19">
        <f t="shared" si="5"/>
        <v>0</v>
      </c>
      <c r="S28" s="8" t="s">
        <v>16</v>
      </c>
      <c r="T28" s="8" t="s">
        <v>17</v>
      </c>
    </row>
    <row r="29" spans="1:20" ht="25.5" customHeight="1">
      <c r="A29" s="6" t="s">
        <v>18</v>
      </c>
      <c r="B29" s="5" t="s">
        <v>19</v>
      </c>
      <c r="C29" s="13">
        <f t="shared" si="8"/>
        <v>589</v>
      </c>
      <c r="D29" s="14">
        <f t="shared" si="6"/>
        <v>321</v>
      </c>
      <c r="E29" s="14">
        <f t="shared" si="7"/>
        <v>268</v>
      </c>
      <c r="F29" s="14">
        <v>108</v>
      </c>
      <c r="G29" s="14">
        <v>89</v>
      </c>
      <c r="H29" s="14">
        <v>104</v>
      </c>
      <c r="I29" s="14">
        <v>99</v>
      </c>
      <c r="J29" s="14">
        <v>109</v>
      </c>
      <c r="K29" s="14">
        <v>80</v>
      </c>
      <c r="L29" s="14">
        <v>0</v>
      </c>
      <c r="M29" s="14">
        <v>0</v>
      </c>
      <c r="N29" s="14">
        <v>0</v>
      </c>
      <c r="O29" s="14">
        <v>0</v>
      </c>
      <c r="P29" s="14">
        <v>198</v>
      </c>
      <c r="Q29" s="14">
        <v>1</v>
      </c>
      <c r="R29" s="19">
        <f t="shared" si="5"/>
        <v>0.5</v>
      </c>
      <c r="S29" s="5" t="s">
        <v>18</v>
      </c>
      <c r="T29" s="5" t="s">
        <v>19</v>
      </c>
    </row>
    <row r="30" spans="1:20" ht="25.5" customHeight="1">
      <c r="A30" s="7" t="s">
        <v>20</v>
      </c>
      <c r="B30" s="8" t="s">
        <v>21</v>
      </c>
      <c r="C30" s="13">
        <f t="shared" si="8"/>
        <v>282</v>
      </c>
      <c r="D30" s="14">
        <f t="shared" si="6"/>
        <v>183</v>
      </c>
      <c r="E30" s="14">
        <f t="shared" si="7"/>
        <v>99</v>
      </c>
      <c r="F30" s="14">
        <v>55</v>
      </c>
      <c r="G30" s="14">
        <v>25</v>
      </c>
      <c r="H30" s="14">
        <v>66</v>
      </c>
      <c r="I30" s="14">
        <v>44</v>
      </c>
      <c r="J30" s="14">
        <v>62</v>
      </c>
      <c r="K30" s="14">
        <v>30</v>
      </c>
      <c r="L30" s="14">
        <v>0</v>
      </c>
      <c r="M30" s="14">
        <v>0</v>
      </c>
      <c r="N30" s="14">
        <v>0</v>
      </c>
      <c r="O30" s="14">
        <v>0</v>
      </c>
      <c r="P30" s="14">
        <v>80</v>
      </c>
      <c r="Q30" s="14">
        <v>0</v>
      </c>
      <c r="R30" s="19">
        <f t="shared" si="5"/>
        <v>0</v>
      </c>
      <c r="S30" s="8" t="s">
        <v>20</v>
      </c>
      <c r="T30" s="8" t="s">
        <v>21</v>
      </c>
    </row>
    <row r="31" spans="1:20" ht="25.5" customHeight="1">
      <c r="A31" s="7" t="s">
        <v>22</v>
      </c>
      <c r="B31" s="8" t="s">
        <v>23</v>
      </c>
      <c r="C31" s="13">
        <f aca="true" t="shared" si="9" ref="C31:C39">SUM(D31:E31)</f>
        <v>231</v>
      </c>
      <c r="D31" s="14">
        <f t="shared" si="6"/>
        <v>111</v>
      </c>
      <c r="E31" s="14">
        <f t="shared" si="7"/>
        <v>120</v>
      </c>
      <c r="F31" s="14">
        <v>33</v>
      </c>
      <c r="G31" s="14">
        <v>47</v>
      </c>
      <c r="H31" s="14">
        <v>40</v>
      </c>
      <c r="I31" s="14">
        <v>35</v>
      </c>
      <c r="J31" s="14">
        <v>38</v>
      </c>
      <c r="K31" s="14">
        <v>38</v>
      </c>
      <c r="L31" s="14">
        <v>0</v>
      </c>
      <c r="M31" s="14">
        <v>0</v>
      </c>
      <c r="N31" s="14">
        <v>0</v>
      </c>
      <c r="O31" s="14">
        <v>0</v>
      </c>
      <c r="P31" s="14">
        <v>80</v>
      </c>
      <c r="Q31" s="14">
        <v>2</v>
      </c>
      <c r="R31" s="19">
        <f t="shared" si="5"/>
        <v>2.5</v>
      </c>
      <c r="S31" s="8" t="s">
        <v>22</v>
      </c>
      <c r="T31" s="8" t="s">
        <v>23</v>
      </c>
    </row>
    <row r="32" spans="1:20" ht="25.5" customHeight="1">
      <c r="A32" s="7" t="s">
        <v>24</v>
      </c>
      <c r="B32" s="8" t="s">
        <v>25</v>
      </c>
      <c r="C32" s="13">
        <f t="shared" si="9"/>
        <v>111</v>
      </c>
      <c r="D32" s="14">
        <f t="shared" si="6"/>
        <v>67</v>
      </c>
      <c r="E32" s="14">
        <f t="shared" si="7"/>
        <v>44</v>
      </c>
      <c r="F32" s="14">
        <v>28</v>
      </c>
      <c r="G32" s="14">
        <v>18</v>
      </c>
      <c r="H32" s="14">
        <v>19</v>
      </c>
      <c r="I32" s="14">
        <v>10</v>
      </c>
      <c r="J32" s="14">
        <v>20</v>
      </c>
      <c r="K32" s="14">
        <v>16</v>
      </c>
      <c r="L32" s="14">
        <v>0</v>
      </c>
      <c r="M32" s="14">
        <v>0</v>
      </c>
      <c r="N32" s="14">
        <v>0</v>
      </c>
      <c r="O32" s="14">
        <v>0</v>
      </c>
      <c r="P32" s="14">
        <v>44</v>
      </c>
      <c r="Q32" s="14">
        <v>3</v>
      </c>
      <c r="R32" s="19">
        <f t="shared" si="5"/>
        <v>6.8</v>
      </c>
      <c r="S32" s="8" t="s">
        <v>24</v>
      </c>
      <c r="T32" s="8" t="s">
        <v>25</v>
      </c>
    </row>
    <row r="33" spans="1:20" ht="25.5" customHeight="1">
      <c r="A33" s="6" t="s">
        <v>22</v>
      </c>
      <c r="B33" s="5" t="s">
        <v>26</v>
      </c>
      <c r="C33" s="13">
        <f t="shared" si="9"/>
        <v>233</v>
      </c>
      <c r="D33" s="14">
        <f t="shared" si="6"/>
        <v>61</v>
      </c>
      <c r="E33" s="14">
        <f t="shared" si="7"/>
        <v>172</v>
      </c>
      <c r="F33" s="14">
        <v>12</v>
      </c>
      <c r="G33" s="14">
        <v>68</v>
      </c>
      <c r="H33" s="14">
        <v>25</v>
      </c>
      <c r="I33" s="14">
        <v>52</v>
      </c>
      <c r="J33" s="14">
        <v>24</v>
      </c>
      <c r="K33" s="14">
        <v>52</v>
      </c>
      <c r="L33" s="14">
        <v>0</v>
      </c>
      <c r="M33" s="14">
        <v>0</v>
      </c>
      <c r="N33" s="14">
        <v>0</v>
      </c>
      <c r="O33" s="14">
        <v>0</v>
      </c>
      <c r="P33" s="14">
        <v>80</v>
      </c>
      <c r="Q33" s="14">
        <v>0</v>
      </c>
      <c r="R33" s="19">
        <f t="shared" si="5"/>
        <v>0</v>
      </c>
      <c r="S33" s="5" t="s">
        <v>22</v>
      </c>
      <c r="T33" s="5" t="s">
        <v>26</v>
      </c>
    </row>
    <row r="34" spans="2:20" ht="25.5" customHeight="1">
      <c r="B34" s="5" t="s">
        <v>27</v>
      </c>
      <c r="C34" s="13">
        <f t="shared" si="9"/>
        <v>768</v>
      </c>
      <c r="D34" s="14">
        <f t="shared" si="6"/>
        <v>380</v>
      </c>
      <c r="E34" s="14">
        <f t="shared" si="7"/>
        <v>388</v>
      </c>
      <c r="F34" s="14">
        <v>130</v>
      </c>
      <c r="G34" s="14">
        <v>134</v>
      </c>
      <c r="H34" s="14">
        <v>107</v>
      </c>
      <c r="I34" s="14">
        <v>131</v>
      </c>
      <c r="J34" s="14">
        <v>143</v>
      </c>
      <c r="K34" s="14">
        <v>123</v>
      </c>
      <c r="L34" s="14">
        <v>0</v>
      </c>
      <c r="M34" s="14">
        <v>0</v>
      </c>
      <c r="N34" s="14">
        <v>0</v>
      </c>
      <c r="O34" s="14">
        <v>0</v>
      </c>
      <c r="P34" s="14">
        <v>263</v>
      </c>
      <c r="Q34" s="14">
        <v>0</v>
      </c>
      <c r="R34" s="19">
        <f t="shared" si="5"/>
        <v>0</v>
      </c>
      <c r="S34" s="4"/>
      <c r="T34" s="5" t="s">
        <v>27</v>
      </c>
    </row>
    <row r="35" spans="1:20" ht="25.5" customHeight="1">
      <c r="A35" s="7" t="s">
        <v>29</v>
      </c>
      <c r="B35" s="25" t="s">
        <v>28</v>
      </c>
      <c r="C35" s="13">
        <f t="shared" si="9"/>
        <v>184</v>
      </c>
      <c r="D35" s="14">
        <f t="shared" si="6"/>
        <v>170</v>
      </c>
      <c r="E35" s="14">
        <f t="shared" si="7"/>
        <v>14</v>
      </c>
      <c r="F35" s="14">
        <v>68</v>
      </c>
      <c r="G35" s="14">
        <v>4</v>
      </c>
      <c r="H35" s="14">
        <v>43</v>
      </c>
      <c r="I35" s="14">
        <v>9</v>
      </c>
      <c r="J35" s="14">
        <v>59</v>
      </c>
      <c r="K35" s="14">
        <v>1</v>
      </c>
      <c r="L35" s="14">
        <v>0</v>
      </c>
      <c r="M35" s="14">
        <v>0</v>
      </c>
      <c r="N35" s="14">
        <v>0</v>
      </c>
      <c r="O35" s="14">
        <v>0</v>
      </c>
      <c r="P35" s="14">
        <v>69</v>
      </c>
      <c r="Q35" s="14">
        <v>2</v>
      </c>
      <c r="R35" s="19">
        <f t="shared" si="5"/>
        <v>2.9</v>
      </c>
      <c r="S35" s="4"/>
      <c r="T35" s="5" t="s">
        <v>28</v>
      </c>
    </row>
    <row r="36" spans="1:20" ht="25.5" customHeight="1">
      <c r="A36" s="7" t="s">
        <v>30</v>
      </c>
      <c r="B36" s="8" t="s">
        <v>31</v>
      </c>
      <c r="C36" s="13">
        <f t="shared" si="9"/>
        <v>108</v>
      </c>
      <c r="D36" s="14">
        <f t="shared" si="6"/>
        <v>72</v>
      </c>
      <c r="E36" s="14">
        <f t="shared" si="7"/>
        <v>36</v>
      </c>
      <c r="F36" s="14">
        <v>28</v>
      </c>
      <c r="G36" s="14">
        <v>13</v>
      </c>
      <c r="H36" s="14">
        <v>20</v>
      </c>
      <c r="I36" s="14">
        <v>11</v>
      </c>
      <c r="J36" s="14">
        <v>24</v>
      </c>
      <c r="K36" s="14">
        <v>12</v>
      </c>
      <c r="L36" s="14">
        <v>0</v>
      </c>
      <c r="M36" s="14">
        <v>0</v>
      </c>
      <c r="N36" s="14">
        <v>0</v>
      </c>
      <c r="O36" s="14">
        <v>0</v>
      </c>
      <c r="P36" s="14">
        <v>40</v>
      </c>
      <c r="Q36" s="14">
        <v>0</v>
      </c>
      <c r="R36" s="19">
        <f t="shared" si="5"/>
        <v>0</v>
      </c>
      <c r="S36" s="8" t="s">
        <v>30</v>
      </c>
      <c r="T36" s="8" t="s">
        <v>31</v>
      </c>
    </row>
    <row r="37" spans="1:20" ht="25.5" customHeight="1">
      <c r="A37" s="7" t="s">
        <v>32</v>
      </c>
      <c r="B37" s="8" t="s">
        <v>33</v>
      </c>
      <c r="C37" s="13">
        <f t="shared" si="9"/>
        <v>713</v>
      </c>
      <c r="D37" s="14">
        <f t="shared" si="6"/>
        <v>334</v>
      </c>
      <c r="E37" s="14">
        <f t="shared" si="7"/>
        <v>379</v>
      </c>
      <c r="F37" s="14">
        <v>108</v>
      </c>
      <c r="G37" s="14">
        <v>117</v>
      </c>
      <c r="H37" s="14">
        <v>111</v>
      </c>
      <c r="I37" s="14">
        <v>123</v>
      </c>
      <c r="J37" s="14">
        <v>115</v>
      </c>
      <c r="K37" s="14">
        <v>139</v>
      </c>
      <c r="L37" s="14">
        <v>0</v>
      </c>
      <c r="M37" s="14">
        <v>0</v>
      </c>
      <c r="N37" s="14">
        <v>0</v>
      </c>
      <c r="O37" s="14">
        <v>0</v>
      </c>
      <c r="P37" s="14">
        <v>223</v>
      </c>
      <c r="Q37" s="14">
        <v>0</v>
      </c>
      <c r="R37" s="19">
        <f t="shared" si="5"/>
        <v>0</v>
      </c>
      <c r="S37" s="8" t="s">
        <v>32</v>
      </c>
      <c r="T37" s="8" t="s">
        <v>33</v>
      </c>
    </row>
    <row r="38" spans="1:20" ht="25.5" customHeight="1">
      <c r="A38" s="7" t="s">
        <v>34</v>
      </c>
      <c r="B38" s="8" t="s">
        <v>53</v>
      </c>
      <c r="C38" s="13">
        <f t="shared" si="9"/>
        <v>204</v>
      </c>
      <c r="D38" s="14">
        <f t="shared" si="6"/>
        <v>118</v>
      </c>
      <c r="E38" s="14">
        <f t="shared" si="7"/>
        <v>86</v>
      </c>
      <c r="F38" s="14">
        <v>37</v>
      </c>
      <c r="G38" s="14">
        <v>38</v>
      </c>
      <c r="H38" s="14">
        <v>46</v>
      </c>
      <c r="I38" s="14">
        <v>27</v>
      </c>
      <c r="J38" s="14">
        <v>35</v>
      </c>
      <c r="K38" s="14">
        <v>21</v>
      </c>
      <c r="L38" s="14">
        <v>0</v>
      </c>
      <c r="M38" s="14">
        <v>0</v>
      </c>
      <c r="N38" s="14">
        <v>0</v>
      </c>
      <c r="O38" s="14">
        <v>0</v>
      </c>
      <c r="P38" s="14">
        <v>75</v>
      </c>
      <c r="Q38" s="14">
        <v>0</v>
      </c>
      <c r="R38" s="19">
        <f t="shared" si="5"/>
        <v>0</v>
      </c>
      <c r="S38" s="8" t="s">
        <v>34</v>
      </c>
      <c r="T38" s="8" t="s">
        <v>54</v>
      </c>
    </row>
    <row r="39" spans="1:20" ht="25.5" customHeight="1">
      <c r="A39" s="7" t="s">
        <v>35</v>
      </c>
      <c r="B39" s="8" t="s">
        <v>36</v>
      </c>
      <c r="C39" s="17">
        <f t="shared" si="9"/>
        <v>330</v>
      </c>
      <c r="D39" s="18">
        <f t="shared" si="6"/>
        <v>174</v>
      </c>
      <c r="E39" s="18">
        <f t="shared" si="7"/>
        <v>156</v>
      </c>
      <c r="F39" s="15">
        <v>65</v>
      </c>
      <c r="G39" s="15">
        <v>43</v>
      </c>
      <c r="H39" s="15">
        <v>56</v>
      </c>
      <c r="I39" s="15">
        <v>51</v>
      </c>
      <c r="J39" s="15">
        <v>53</v>
      </c>
      <c r="K39" s="15">
        <v>62</v>
      </c>
      <c r="L39" s="15">
        <v>0</v>
      </c>
      <c r="M39" s="15">
        <v>0</v>
      </c>
      <c r="N39" s="15">
        <v>0</v>
      </c>
      <c r="O39" s="15">
        <v>0</v>
      </c>
      <c r="P39" s="15">
        <v>107</v>
      </c>
      <c r="Q39" s="15">
        <v>0</v>
      </c>
      <c r="R39" s="20">
        <f t="shared" si="5"/>
        <v>0</v>
      </c>
      <c r="S39" s="8" t="s">
        <v>35</v>
      </c>
      <c r="T39" s="8" t="s">
        <v>36</v>
      </c>
    </row>
  </sheetData>
  <mergeCells count="7">
    <mergeCell ref="L3:M4"/>
    <mergeCell ref="N3:O4"/>
    <mergeCell ref="P3:R4"/>
    <mergeCell ref="C3:E4"/>
    <mergeCell ref="F3:G4"/>
    <mergeCell ref="H3:I4"/>
    <mergeCell ref="J3:K4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  <colBreaks count="1" manualBreakCount="1">
    <brk id="9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yoko</cp:lastModifiedBy>
  <cp:lastPrinted>2004-07-29T02:29:17Z</cp:lastPrinted>
  <dcterms:created xsi:type="dcterms:W3CDTF">1998-03-25T05:20:09Z</dcterms:created>
  <dcterms:modified xsi:type="dcterms:W3CDTF">2004-11-17T07:52:31Z</dcterms:modified>
  <cp:category/>
  <cp:version/>
  <cp:contentType/>
  <cp:contentStatus/>
</cp:coreProperties>
</file>