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80" windowHeight="9750" tabRatio="599" activeTab="0"/>
  </bookViews>
  <sheets>
    <sheet name="第39表" sheetId="1" r:id="rId1"/>
  </sheets>
  <definedNames>
    <definedName name="\P">#REF!</definedName>
    <definedName name="_xlnm.Print_Area" localSheetId="0">'第39表'!$A$1:$Z$42,'第39表'!$A$47:$Z$88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<sst xmlns="http://schemas.openxmlformats.org/spreadsheetml/2006/main" count="231" uniqueCount="165">
  <si>
    <t>　</t>
  </si>
  <si>
    <t>区</t>
  </si>
  <si>
    <t>区    分</t>
  </si>
  <si>
    <t>計</t>
  </si>
  <si>
    <t>男</t>
  </si>
  <si>
    <t>女</t>
  </si>
  <si>
    <t>分</t>
  </si>
  <si>
    <t>　 市　　　計</t>
  </si>
  <si>
    <t>市計</t>
  </si>
  <si>
    <t xml:space="preserve"> 　郡　　　計 </t>
  </si>
  <si>
    <t>郡計</t>
  </si>
  <si>
    <t>大　 分 　市</t>
  </si>
  <si>
    <t>大分</t>
  </si>
  <si>
    <t>別 　府　 市</t>
  </si>
  <si>
    <t>別府</t>
  </si>
  <si>
    <t>中　 津 　市</t>
  </si>
  <si>
    <t>中津</t>
  </si>
  <si>
    <t>日 　田 　市</t>
  </si>
  <si>
    <t>日田</t>
  </si>
  <si>
    <t>佐 　伯　 市</t>
  </si>
  <si>
    <t>佐伯</t>
  </si>
  <si>
    <t>臼 　杵 　市</t>
  </si>
  <si>
    <t>臼杵</t>
  </si>
  <si>
    <t>津 久 見　市</t>
  </si>
  <si>
    <t>津久見</t>
  </si>
  <si>
    <t>竹 　田 　市</t>
  </si>
  <si>
    <t>竹田</t>
  </si>
  <si>
    <t>豊後高田  市</t>
  </si>
  <si>
    <t>豊後高</t>
  </si>
  <si>
    <t>杵 　築　 市</t>
  </si>
  <si>
    <t>杵築</t>
  </si>
  <si>
    <t>宇 　佐 　市</t>
  </si>
  <si>
    <t>宇佐</t>
  </si>
  <si>
    <t xml:space="preserve"> </t>
  </si>
  <si>
    <t>西</t>
  </si>
  <si>
    <t>大　田　村</t>
  </si>
  <si>
    <t>大田</t>
  </si>
  <si>
    <t>国</t>
  </si>
  <si>
    <t>真　玉　町</t>
  </si>
  <si>
    <t>真玉</t>
  </si>
  <si>
    <t>東</t>
  </si>
  <si>
    <t>香々地　町</t>
  </si>
  <si>
    <t>香々地</t>
  </si>
  <si>
    <t>国　見　町</t>
  </si>
  <si>
    <t>国見</t>
  </si>
  <si>
    <t>姫　島　村</t>
  </si>
  <si>
    <t>姫島</t>
  </si>
  <si>
    <t>国　東　町</t>
  </si>
  <si>
    <t>国東</t>
  </si>
  <si>
    <t>武　蔵　町</t>
  </si>
  <si>
    <t>武蔵</t>
  </si>
  <si>
    <t>安　岐　町</t>
  </si>
  <si>
    <t>安岐</t>
  </si>
  <si>
    <t>速</t>
  </si>
  <si>
    <t>日　出　町</t>
  </si>
  <si>
    <t>日出</t>
  </si>
  <si>
    <t>見</t>
  </si>
  <si>
    <t>山　香　町</t>
  </si>
  <si>
    <t>山香</t>
  </si>
  <si>
    <t>大</t>
  </si>
  <si>
    <t>野津原　町</t>
  </si>
  <si>
    <t>野津原</t>
  </si>
  <si>
    <t>挾間</t>
  </si>
  <si>
    <t>庄　内　町</t>
  </si>
  <si>
    <t>庄内</t>
  </si>
  <si>
    <t>湯布院　町</t>
  </si>
  <si>
    <t>湯布院</t>
  </si>
  <si>
    <t>北</t>
  </si>
  <si>
    <t>佐賀関　町</t>
  </si>
  <si>
    <t>佐賀関</t>
  </si>
  <si>
    <t>上　浦　町</t>
  </si>
  <si>
    <t>上浦</t>
  </si>
  <si>
    <t>南</t>
  </si>
  <si>
    <t>弥　生　町</t>
  </si>
  <si>
    <t>弥生</t>
  </si>
  <si>
    <t>本　匠　村</t>
  </si>
  <si>
    <t>本匠</t>
  </si>
  <si>
    <t>海</t>
  </si>
  <si>
    <t>宇　目　町</t>
  </si>
  <si>
    <t>宇目</t>
  </si>
  <si>
    <t>直　川　村</t>
  </si>
  <si>
    <t>直川</t>
  </si>
  <si>
    <t>部</t>
  </si>
  <si>
    <t>鶴　見　町</t>
  </si>
  <si>
    <t>鶴見</t>
  </si>
  <si>
    <t>米水津　村</t>
  </si>
  <si>
    <t>米水津</t>
  </si>
  <si>
    <t>蒲　江　町</t>
  </si>
  <si>
    <t>蒲江</t>
  </si>
  <si>
    <t>野　津　町</t>
  </si>
  <si>
    <t>野津</t>
  </si>
  <si>
    <t>三　重　町</t>
  </si>
  <si>
    <t>三重</t>
  </si>
  <si>
    <t>清　川　村</t>
  </si>
  <si>
    <t>清川</t>
  </si>
  <si>
    <t>緒　方　町</t>
  </si>
  <si>
    <t>緒方</t>
  </si>
  <si>
    <t>朝　地　町</t>
  </si>
  <si>
    <t>朝地</t>
  </si>
  <si>
    <t>大　野　町</t>
  </si>
  <si>
    <t>大野</t>
  </si>
  <si>
    <t>野</t>
  </si>
  <si>
    <t>千　歳　村</t>
  </si>
  <si>
    <t>千歳</t>
  </si>
  <si>
    <t>犬　飼　町</t>
  </si>
  <si>
    <t>犬飼</t>
  </si>
  <si>
    <t>直</t>
  </si>
  <si>
    <t>荻　　　町</t>
  </si>
  <si>
    <t>荻</t>
  </si>
  <si>
    <t>久　住　町</t>
  </si>
  <si>
    <t>久住</t>
  </si>
  <si>
    <t>入</t>
  </si>
  <si>
    <t>直　入　町</t>
  </si>
  <si>
    <t>直入</t>
  </si>
  <si>
    <t>玖</t>
  </si>
  <si>
    <t>九　重　町</t>
  </si>
  <si>
    <t>九重</t>
  </si>
  <si>
    <t>珠</t>
  </si>
  <si>
    <t>玖　珠　町</t>
  </si>
  <si>
    <t>玖珠</t>
  </si>
  <si>
    <t>前津江　村</t>
  </si>
  <si>
    <t>前津江</t>
  </si>
  <si>
    <t>日</t>
  </si>
  <si>
    <t>中津江　村</t>
  </si>
  <si>
    <t>中津江</t>
  </si>
  <si>
    <t>上津江　村</t>
  </si>
  <si>
    <t>上津江</t>
  </si>
  <si>
    <t>田</t>
  </si>
  <si>
    <t>大　山　町</t>
  </si>
  <si>
    <t>大山</t>
  </si>
  <si>
    <t>天　瀬　町</t>
  </si>
  <si>
    <t>天瀬</t>
  </si>
  <si>
    <t>下</t>
  </si>
  <si>
    <t>三　光　村</t>
  </si>
  <si>
    <t>三光</t>
  </si>
  <si>
    <t>本耶馬渓町</t>
  </si>
  <si>
    <t>本耶馬</t>
  </si>
  <si>
    <t>毛</t>
  </si>
  <si>
    <t>山　国　町</t>
  </si>
  <si>
    <t>山国</t>
  </si>
  <si>
    <t>宇</t>
  </si>
  <si>
    <t>院　内　町</t>
  </si>
  <si>
    <t>院内</t>
  </si>
  <si>
    <t>佐</t>
  </si>
  <si>
    <t>安心院　町</t>
  </si>
  <si>
    <t>安心院</t>
  </si>
  <si>
    <t>高等専門学校</t>
  </si>
  <si>
    <t>全   日   制</t>
  </si>
  <si>
    <t>定   時   制</t>
  </si>
  <si>
    <t>通   信   制</t>
  </si>
  <si>
    <t>挾　間　町</t>
  </si>
  <si>
    <t>第39表　　高等学校等への進学状況    （中学校）</t>
  </si>
  <si>
    <t>第39表　　高等学校等への進学状況    （中学校）   (つづき）</t>
  </si>
  <si>
    <t>耶馬溪　町</t>
  </si>
  <si>
    <t>耶馬溪</t>
  </si>
  <si>
    <t>定  時  制</t>
  </si>
  <si>
    <t>通  信  制</t>
  </si>
  <si>
    <t>高等学校(別科)</t>
  </si>
  <si>
    <t>盲聾養護学校高等部(本科)</t>
  </si>
  <si>
    <t>盲聾養護学校高等部(別科)</t>
  </si>
  <si>
    <t>高　　等　　学　　校　　(　本　　科　)</t>
  </si>
  <si>
    <t>　平成15年３月</t>
  </si>
  <si>
    <t>15年</t>
  </si>
  <si>
    <t>　平成16年３月</t>
  </si>
  <si>
    <t>16年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</si>
</sst>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_ * #,##0.0_ ;_ * \-#,##0.0_ ;_ * &quot;-&quot;_ ;_ @_ 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59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4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3" fontId="0" fillId="2" borderId="4" xfId="0" applyNumberFormat="1" applyBorder="1" applyAlignment="1">
      <alignment horizontal="center" vertical="center"/>
    </xf>
    <xf numFmtId="3" fontId="0" fillId="2" borderId="0" xfId="0" applyNumberFormat="1" applyBorder="1" applyAlignment="1">
      <alignment vertical="center"/>
    </xf>
    <xf numFmtId="3" fontId="0" fillId="2" borderId="0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3" fontId="0" fillId="2" borderId="3" xfId="0" applyNumberFormat="1" applyBorder="1" applyAlignment="1">
      <alignment horizontal="centerContinuous"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5" xfId="0" applyNumberFormat="1" applyBorder="1" applyAlignment="1">
      <alignment horizontal="centerContinuous"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6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7" xfId="0" applyNumberFormat="1" applyBorder="1" applyAlignment="1">
      <alignment vertical="center"/>
    </xf>
    <xf numFmtId="3" fontId="0" fillId="2" borderId="0" xfId="0" applyAlignment="1">
      <alignment vertical="center"/>
    </xf>
    <xf numFmtId="3" fontId="0" fillId="2" borderId="2" xfId="0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5" fillId="2" borderId="14" xfId="0" applyNumberFormat="1" applyFont="1" applyBorder="1" applyAlignment="1">
      <alignment horizontal="center" vertical="center"/>
    </xf>
    <xf numFmtId="3" fontId="5" fillId="2" borderId="15" xfId="0" applyNumberFormat="1" applyFont="1" applyBorder="1" applyAlignment="1">
      <alignment horizontal="center" vertical="center"/>
    </xf>
    <xf numFmtId="3" fontId="5" fillId="2" borderId="16" xfId="0" applyNumberFormat="1" applyFont="1" applyBorder="1" applyAlignment="1">
      <alignment horizontal="center" vertical="center"/>
    </xf>
    <xf numFmtId="3" fontId="5" fillId="2" borderId="3" xfId="0" applyNumberFormat="1" applyFont="1" applyBorder="1" applyAlignment="1">
      <alignment horizontal="center" vertical="center"/>
    </xf>
    <xf numFmtId="3" fontId="5" fillId="2" borderId="1" xfId="0" applyNumberFormat="1" applyFont="1" applyBorder="1" applyAlignment="1">
      <alignment horizontal="center" vertical="center"/>
    </xf>
    <xf numFmtId="3" fontId="5" fillId="2" borderId="17" xfId="0" applyNumberFormat="1" applyFon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  <xf numFmtId="3" fontId="0" fillId="2" borderId="17" xfId="0" applyNumberForma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  <xf numFmtId="3" fontId="0" fillId="2" borderId="18" xfId="0" applyNumberFormat="1" applyBorder="1" applyAlignment="1">
      <alignment horizontal="center" vertical="center"/>
    </xf>
    <xf numFmtId="3" fontId="0" fillId="2" borderId="19" xfId="0" applyNumberFormat="1" applyBorder="1" applyAlignment="1">
      <alignment horizontal="center" vertical="center"/>
    </xf>
    <xf numFmtId="3" fontId="0" fillId="2" borderId="20" xfId="0" applyNumberFormat="1" applyBorder="1" applyAlignment="1">
      <alignment horizontal="center" vertical="center"/>
    </xf>
    <xf numFmtId="3" fontId="0" fillId="2" borderId="21" xfId="0" applyNumberFormat="1" applyBorder="1" applyAlignment="1">
      <alignment horizontal="center" vertical="center"/>
    </xf>
    <xf numFmtId="3" fontId="0" fillId="2" borderId="22" xfId="0" applyNumberFormat="1" applyBorder="1" applyAlignment="1">
      <alignment horizontal="center" vertical="center"/>
    </xf>
    <xf numFmtId="3" fontId="0" fillId="2" borderId="23" xfId="0" applyNumberFormat="1" applyBorder="1" applyAlignment="1">
      <alignment vertical="center"/>
    </xf>
    <xf numFmtId="3" fontId="0" fillId="2" borderId="23" xfId="0" applyNumberFormat="1" applyBorder="1" applyAlignment="1">
      <alignment horizontal="center" vertical="center"/>
    </xf>
    <xf numFmtId="3" fontId="0" fillId="2" borderId="21" xfId="0" applyNumberFormat="1" applyBorder="1" applyAlignment="1">
      <alignment vertical="center"/>
    </xf>
    <xf numFmtId="3" fontId="0" fillId="2" borderId="18" xfId="0" applyNumberFormat="1" applyBorder="1" applyAlignment="1">
      <alignment vertical="center"/>
    </xf>
    <xf numFmtId="3" fontId="0" fillId="2" borderId="24" xfId="0" applyNumberFormat="1" applyBorder="1" applyAlignment="1">
      <alignment vertical="center"/>
    </xf>
    <xf numFmtId="3" fontId="0" fillId="2" borderId="25" xfId="0" applyNumberFormat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0" fillId="2" borderId="26" xfId="0" applyNumberForma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8"/>
  <sheetViews>
    <sheetView tabSelected="1" zoomScale="75" zoomScaleNormal="75" zoomScaleSheetLayoutView="75" workbookViewId="0" topLeftCell="A1">
      <selection activeCell="P46" sqref="P46"/>
    </sheetView>
  </sheetViews>
  <sheetFormatPr defaultColWidth="8.66015625" defaultRowHeight="25.5" customHeight="1"/>
  <cols>
    <col min="1" max="1" width="4.58203125" style="1" customWidth="1"/>
    <col min="2" max="2" width="12.66015625" style="1" customWidth="1"/>
    <col min="3" max="4" width="8.66015625" style="1" customWidth="1"/>
    <col min="5" max="5" width="9.16015625" style="1" customWidth="1"/>
    <col min="6" max="7" width="8.16015625" style="1" customWidth="1"/>
    <col min="8" max="13" width="5.66015625" style="1" customWidth="1"/>
    <col min="14" max="19" width="7.66015625" style="1" customWidth="1"/>
    <col min="20" max="22" width="6.66015625" style="1" customWidth="1"/>
    <col min="23" max="25" width="7.66015625" style="1" customWidth="1"/>
    <col min="26" max="26" width="6.66015625" style="1" customWidth="1"/>
    <col min="27" max="16384" width="8.83203125" style="1" customWidth="1"/>
  </cols>
  <sheetData>
    <row r="1" ht="24.75" customHeight="1">
      <c r="B1" s="1" t="s">
        <v>151</v>
      </c>
    </row>
    <row r="2" spans="1:26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2"/>
      <c r="O2" s="12"/>
      <c r="P2" s="12"/>
      <c r="Q2" s="2"/>
      <c r="R2" s="2"/>
      <c r="S2" s="2"/>
      <c r="T2" s="2"/>
      <c r="U2" s="2"/>
      <c r="V2" s="2"/>
      <c r="W2" s="2"/>
      <c r="X2" s="2"/>
      <c r="Y2" s="2"/>
      <c r="Z2" s="2"/>
    </row>
    <row r="3" spans="3:26" ht="24.75" customHeight="1">
      <c r="C3" s="3"/>
      <c r="D3" s="26" t="s">
        <v>160</v>
      </c>
      <c r="E3" s="27"/>
      <c r="F3" s="27"/>
      <c r="G3" s="27"/>
      <c r="H3" s="27"/>
      <c r="I3" s="27"/>
      <c r="J3" s="27"/>
      <c r="K3" s="27"/>
      <c r="L3" s="27"/>
      <c r="M3" s="27"/>
      <c r="N3" s="46" t="s">
        <v>146</v>
      </c>
      <c r="O3" s="47"/>
      <c r="P3" s="48"/>
      <c r="Q3" s="36" t="s">
        <v>158</v>
      </c>
      <c r="R3" s="36"/>
      <c r="S3" s="37"/>
      <c r="T3" s="41" t="s">
        <v>157</v>
      </c>
      <c r="U3" s="42"/>
      <c r="V3" s="43"/>
      <c r="W3" s="35" t="s">
        <v>159</v>
      </c>
      <c r="X3" s="36"/>
      <c r="Y3" s="37"/>
      <c r="Z3" s="3"/>
    </row>
    <row r="4" spans="3:26" ht="24.75" customHeight="1">
      <c r="C4" s="3"/>
      <c r="D4" s="28" t="s">
        <v>3</v>
      </c>
      <c r="E4" s="15" t="s">
        <v>147</v>
      </c>
      <c r="F4" s="16"/>
      <c r="G4" s="16"/>
      <c r="H4" s="31" t="s">
        <v>155</v>
      </c>
      <c r="I4" s="32"/>
      <c r="J4" s="33"/>
      <c r="K4" s="34" t="s">
        <v>156</v>
      </c>
      <c r="L4" s="32"/>
      <c r="M4" s="32"/>
      <c r="N4" s="49"/>
      <c r="O4" s="45"/>
      <c r="P4" s="50"/>
      <c r="Q4" s="39"/>
      <c r="R4" s="39"/>
      <c r="S4" s="40"/>
      <c r="T4" s="31"/>
      <c r="U4" s="32"/>
      <c r="V4" s="44"/>
      <c r="W4" s="38"/>
      <c r="X4" s="39"/>
      <c r="Y4" s="40"/>
      <c r="Z4" s="5" t="s">
        <v>1</v>
      </c>
    </row>
    <row r="5" spans="2:26" ht="24.75" customHeight="1">
      <c r="B5" s="1" t="s">
        <v>2</v>
      </c>
      <c r="C5" s="5" t="s">
        <v>3</v>
      </c>
      <c r="D5" s="28"/>
      <c r="E5" s="3"/>
      <c r="F5" s="3"/>
      <c r="G5" s="3"/>
      <c r="H5" s="3"/>
      <c r="I5" s="3"/>
      <c r="J5" s="3"/>
      <c r="K5" s="9"/>
      <c r="L5" s="3"/>
      <c r="M5" s="3"/>
      <c r="N5" s="54"/>
      <c r="O5" s="55"/>
      <c r="P5" s="56"/>
      <c r="Q5" s="12"/>
      <c r="R5" s="3"/>
      <c r="S5" s="3"/>
      <c r="T5" s="3"/>
      <c r="U5" s="3"/>
      <c r="V5" s="3"/>
      <c r="W5" s="3"/>
      <c r="X5" s="3"/>
      <c r="Y5" s="3"/>
      <c r="Z5" s="3"/>
    </row>
    <row r="6" spans="3:26" ht="24.75" customHeight="1">
      <c r="C6" s="3"/>
      <c r="D6" s="28"/>
      <c r="E6" s="5" t="s">
        <v>3</v>
      </c>
      <c r="F6" s="5" t="s">
        <v>4</v>
      </c>
      <c r="G6" s="5" t="s">
        <v>5</v>
      </c>
      <c r="H6" s="5" t="s">
        <v>3</v>
      </c>
      <c r="I6" s="5" t="s">
        <v>4</v>
      </c>
      <c r="J6" s="5" t="s">
        <v>5</v>
      </c>
      <c r="K6" s="11" t="s">
        <v>3</v>
      </c>
      <c r="L6" s="5" t="s">
        <v>4</v>
      </c>
      <c r="M6" s="5" t="s">
        <v>5</v>
      </c>
      <c r="N6" s="11" t="s">
        <v>3</v>
      </c>
      <c r="O6" s="5" t="s">
        <v>4</v>
      </c>
      <c r="P6" s="52" t="s">
        <v>5</v>
      </c>
      <c r="Q6" s="13" t="s">
        <v>3</v>
      </c>
      <c r="R6" s="5" t="s">
        <v>4</v>
      </c>
      <c r="S6" s="5" t="s">
        <v>5</v>
      </c>
      <c r="T6" s="5" t="s">
        <v>3</v>
      </c>
      <c r="U6" s="5" t="s">
        <v>4</v>
      </c>
      <c r="V6" s="5" t="s">
        <v>5</v>
      </c>
      <c r="W6" s="5" t="s">
        <v>3</v>
      </c>
      <c r="X6" s="5" t="s">
        <v>4</v>
      </c>
      <c r="Y6" s="5" t="s">
        <v>5</v>
      </c>
      <c r="Z6" s="5" t="s">
        <v>6</v>
      </c>
    </row>
    <row r="7" spans="1:26" ht="24.75" customHeight="1">
      <c r="A7" s="2"/>
      <c r="B7" s="2"/>
      <c r="C7" s="4"/>
      <c r="D7" s="29"/>
      <c r="E7" s="4"/>
      <c r="F7" s="4"/>
      <c r="G7" s="4"/>
      <c r="H7" s="4"/>
      <c r="I7" s="4"/>
      <c r="J7" s="4"/>
      <c r="K7" s="10"/>
      <c r="L7" s="4"/>
      <c r="M7" s="4"/>
      <c r="N7" s="53"/>
      <c r="O7" s="57"/>
      <c r="P7" s="58"/>
      <c r="Q7" s="2"/>
      <c r="R7" s="4"/>
      <c r="S7" s="4"/>
      <c r="T7" s="4"/>
      <c r="U7" s="4"/>
      <c r="V7" s="4"/>
      <c r="W7" s="4"/>
      <c r="X7" s="4"/>
      <c r="Y7" s="4"/>
      <c r="Z7" s="4"/>
    </row>
    <row r="8" spans="3:26" ht="24.75" customHeight="1">
      <c r="C8" s="3"/>
      <c r="N8" s="12"/>
      <c r="O8" s="12"/>
      <c r="P8" s="12"/>
      <c r="Z8" s="3"/>
    </row>
    <row r="9" spans="1:26" ht="24.75" customHeight="1">
      <c r="A9" s="24" t="s">
        <v>161</v>
      </c>
      <c r="B9" s="24"/>
      <c r="C9" s="18">
        <v>13108</v>
      </c>
      <c r="D9" s="19">
        <v>12896</v>
      </c>
      <c r="E9" s="19">
        <v>12740</v>
      </c>
      <c r="F9" s="19">
        <v>6547</v>
      </c>
      <c r="G9" s="19">
        <v>6193</v>
      </c>
      <c r="H9" s="19">
        <v>91</v>
      </c>
      <c r="I9" s="19">
        <v>60</v>
      </c>
      <c r="J9" s="19">
        <v>31</v>
      </c>
      <c r="K9" s="19">
        <v>65</v>
      </c>
      <c r="L9" s="19">
        <v>22</v>
      </c>
      <c r="M9" s="19">
        <v>43</v>
      </c>
      <c r="N9" s="22">
        <v>160</v>
      </c>
      <c r="O9" s="22">
        <v>133</v>
      </c>
      <c r="P9" s="22">
        <v>27</v>
      </c>
      <c r="Q9" s="19">
        <v>52</v>
      </c>
      <c r="R9" s="19">
        <v>30</v>
      </c>
      <c r="S9" s="19">
        <v>22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25" t="s">
        <v>162</v>
      </c>
    </row>
    <row r="10" spans="3:26" ht="24.75" customHeight="1"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2"/>
      <c r="O10" s="22"/>
      <c r="P10" s="22"/>
      <c r="Q10" s="19"/>
      <c r="R10" s="19"/>
      <c r="S10" s="19"/>
      <c r="T10" s="19"/>
      <c r="U10" s="19"/>
      <c r="V10" s="19"/>
      <c r="W10" s="19"/>
      <c r="X10" s="19"/>
      <c r="Y10" s="19"/>
      <c r="Z10" s="3"/>
    </row>
    <row r="11" spans="1:26" ht="24.75" customHeight="1">
      <c r="A11" s="1" t="s">
        <v>163</v>
      </c>
      <c r="C11" s="18">
        <f>SUM(C13:C14)</f>
        <v>12618</v>
      </c>
      <c r="D11" s="19">
        <f>SUM(D13:D14)</f>
        <v>12393</v>
      </c>
      <c r="E11" s="19">
        <f aca="true" t="shared" si="0" ref="E11:M11">SUM(E13:E14)</f>
        <v>12246</v>
      </c>
      <c r="F11" s="19">
        <f t="shared" si="0"/>
        <v>6275</v>
      </c>
      <c r="G11" s="19">
        <f t="shared" si="0"/>
        <v>5971</v>
      </c>
      <c r="H11" s="19">
        <f t="shared" si="0"/>
        <v>84</v>
      </c>
      <c r="I11" s="19">
        <f t="shared" si="0"/>
        <v>55</v>
      </c>
      <c r="J11" s="19">
        <f t="shared" si="0"/>
        <v>29</v>
      </c>
      <c r="K11" s="19">
        <f t="shared" si="0"/>
        <v>63</v>
      </c>
      <c r="L11" s="19">
        <f t="shared" si="0"/>
        <v>23</v>
      </c>
      <c r="M11" s="19">
        <f t="shared" si="0"/>
        <v>40</v>
      </c>
      <c r="N11" s="22">
        <f>SUM(N13:N14)</f>
        <v>170</v>
      </c>
      <c r="O11" s="22">
        <f aca="true" t="shared" si="1" ref="O11:Y11">SUM(O13:O14)</f>
        <v>144</v>
      </c>
      <c r="P11" s="22">
        <f t="shared" si="1"/>
        <v>26</v>
      </c>
      <c r="Q11" s="19">
        <f t="shared" si="1"/>
        <v>55</v>
      </c>
      <c r="R11" s="19">
        <f t="shared" si="1"/>
        <v>29</v>
      </c>
      <c r="S11" s="19">
        <f t="shared" si="1"/>
        <v>26</v>
      </c>
      <c r="T11" s="19">
        <f t="shared" si="1"/>
        <v>0</v>
      </c>
      <c r="U11" s="19">
        <f t="shared" si="1"/>
        <v>0</v>
      </c>
      <c r="V11" s="19">
        <f t="shared" si="1"/>
        <v>0</v>
      </c>
      <c r="W11" s="19">
        <f t="shared" si="1"/>
        <v>0</v>
      </c>
      <c r="X11" s="19">
        <f t="shared" si="1"/>
        <v>0</v>
      </c>
      <c r="Y11" s="19">
        <f t="shared" si="1"/>
        <v>0</v>
      </c>
      <c r="Z11" s="5" t="s">
        <v>164</v>
      </c>
    </row>
    <row r="12" spans="3:26" ht="24.75" customHeight="1"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2"/>
      <c r="O12" s="22"/>
      <c r="P12" s="22"/>
      <c r="Q12" s="19"/>
      <c r="R12" s="19"/>
      <c r="S12" s="19"/>
      <c r="T12" s="19"/>
      <c r="U12" s="19"/>
      <c r="V12" s="19"/>
      <c r="W12" s="19"/>
      <c r="X12" s="19"/>
      <c r="Y12" s="19"/>
      <c r="Z12" s="3"/>
    </row>
    <row r="13" spans="1:26" ht="24.75" customHeight="1">
      <c r="A13" s="1" t="s">
        <v>7</v>
      </c>
      <c r="C13" s="18">
        <f>SUM(C16:C26)</f>
        <v>9591</v>
      </c>
      <c r="D13" s="22">
        <f>SUM(D16:D26)</f>
        <v>9411</v>
      </c>
      <c r="E13" s="22">
        <f aca="true" t="shared" si="2" ref="E13:S13">SUM(E16:E26)</f>
        <v>9278</v>
      </c>
      <c r="F13" s="22">
        <f t="shared" si="2"/>
        <v>4724</v>
      </c>
      <c r="G13" s="22">
        <f t="shared" si="2"/>
        <v>4554</v>
      </c>
      <c r="H13" s="22">
        <f t="shared" si="2"/>
        <v>77</v>
      </c>
      <c r="I13" s="22">
        <f t="shared" si="2"/>
        <v>49</v>
      </c>
      <c r="J13" s="22">
        <f t="shared" si="2"/>
        <v>28</v>
      </c>
      <c r="K13" s="22">
        <f t="shared" si="2"/>
        <v>56</v>
      </c>
      <c r="L13" s="22">
        <f t="shared" si="2"/>
        <v>22</v>
      </c>
      <c r="M13" s="22">
        <f t="shared" si="2"/>
        <v>34</v>
      </c>
      <c r="N13" s="22">
        <f t="shared" si="2"/>
        <v>138</v>
      </c>
      <c r="O13" s="22">
        <f t="shared" si="2"/>
        <v>115</v>
      </c>
      <c r="P13" s="22">
        <f t="shared" si="2"/>
        <v>23</v>
      </c>
      <c r="Q13" s="22">
        <f t="shared" si="2"/>
        <v>42</v>
      </c>
      <c r="R13" s="22">
        <f t="shared" si="2"/>
        <v>23</v>
      </c>
      <c r="S13" s="22">
        <f t="shared" si="2"/>
        <v>19</v>
      </c>
      <c r="T13" s="22">
        <f aca="true" t="shared" si="3" ref="T13:Y13">SUM(T16:T26)</f>
        <v>0</v>
      </c>
      <c r="U13" s="22">
        <f t="shared" si="3"/>
        <v>0</v>
      </c>
      <c r="V13" s="22">
        <f t="shared" si="3"/>
        <v>0</v>
      </c>
      <c r="W13" s="22">
        <f t="shared" si="3"/>
        <v>0</v>
      </c>
      <c r="X13" s="22">
        <f t="shared" si="3"/>
        <v>0</v>
      </c>
      <c r="Y13" s="22">
        <f t="shared" si="3"/>
        <v>0</v>
      </c>
      <c r="Z13" s="5" t="s">
        <v>8</v>
      </c>
    </row>
    <row r="14" spans="1:26" ht="24.75" customHeight="1">
      <c r="A14" s="1" t="s">
        <v>9</v>
      </c>
      <c r="C14" s="18">
        <f>SUM(C28:C88)</f>
        <v>3027</v>
      </c>
      <c r="D14" s="22">
        <f>SUM(D28:D88)</f>
        <v>2982</v>
      </c>
      <c r="E14" s="22">
        <f aca="true" t="shared" si="4" ref="E14:S14">SUM(E28:E88)</f>
        <v>2968</v>
      </c>
      <c r="F14" s="22">
        <f t="shared" si="4"/>
        <v>1551</v>
      </c>
      <c r="G14" s="22">
        <f t="shared" si="4"/>
        <v>1417</v>
      </c>
      <c r="H14" s="22">
        <f t="shared" si="4"/>
        <v>7</v>
      </c>
      <c r="I14" s="22">
        <f t="shared" si="4"/>
        <v>6</v>
      </c>
      <c r="J14" s="22">
        <f t="shared" si="4"/>
        <v>1</v>
      </c>
      <c r="K14" s="22">
        <f t="shared" si="4"/>
        <v>7</v>
      </c>
      <c r="L14" s="22">
        <f t="shared" si="4"/>
        <v>1</v>
      </c>
      <c r="M14" s="22">
        <f t="shared" si="4"/>
        <v>6</v>
      </c>
      <c r="N14" s="22">
        <f t="shared" si="4"/>
        <v>32</v>
      </c>
      <c r="O14" s="22">
        <f t="shared" si="4"/>
        <v>29</v>
      </c>
      <c r="P14" s="22">
        <f t="shared" si="4"/>
        <v>3</v>
      </c>
      <c r="Q14" s="22">
        <f t="shared" si="4"/>
        <v>13</v>
      </c>
      <c r="R14" s="22">
        <f t="shared" si="4"/>
        <v>6</v>
      </c>
      <c r="S14" s="22">
        <f t="shared" si="4"/>
        <v>7</v>
      </c>
      <c r="T14" s="22">
        <f aca="true" t="shared" si="5" ref="T14:Y14">SUM(T28:T88)</f>
        <v>0</v>
      </c>
      <c r="U14" s="22">
        <f t="shared" si="5"/>
        <v>0</v>
      </c>
      <c r="V14" s="22">
        <f t="shared" si="5"/>
        <v>0</v>
      </c>
      <c r="W14" s="22">
        <f t="shared" si="5"/>
        <v>0</v>
      </c>
      <c r="X14" s="22">
        <f t="shared" si="5"/>
        <v>0</v>
      </c>
      <c r="Y14" s="22">
        <f t="shared" si="5"/>
        <v>0</v>
      </c>
      <c r="Z14" s="5" t="s">
        <v>10</v>
      </c>
    </row>
    <row r="15" spans="1:26" ht="24.75" customHeight="1">
      <c r="A15" s="2"/>
      <c r="B15" s="2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2"/>
      <c r="O15" s="22"/>
      <c r="P15" s="22"/>
      <c r="Q15" s="19"/>
      <c r="R15" s="19"/>
      <c r="S15" s="19"/>
      <c r="T15" s="19"/>
      <c r="U15" s="19"/>
      <c r="V15" s="19"/>
      <c r="W15" s="19"/>
      <c r="X15" s="19"/>
      <c r="Y15" s="19"/>
      <c r="Z15" s="4"/>
    </row>
    <row r="16" spans="1:26" ht="24.75" customHeight="1">
      <c r="A16" s="14" t="s">
        <v>11</v>
      </c>
      <c r="B16" s="14"/>
      <c r="C16" s="18">
        <f aca="true" t="shared" si="6" ref="C16:C26">D16+N16+Q16+T16+W16</f>
        <v>4890</v>
      </c>
      <c r="D16" s="19">
        <f>E16+H16+K16</f>
        <v>4779</v>
      </c>
      <c r="E16" s="19">
        <f>F16+G16</f>
        <v>4707</v>
      </c>
      <c r="F16" s="19">
        <v>2399</v>
      </c>
      <c r="G16" s="19">
        <v>2308</v>
      </c>
      <c r="H16" s="19">
        <f>I16+J16</f>
        <v>32</v>
      </c>
      <c r="I16" s="19">
        <v>26</v>
      </c>
      <c r="J16" s="19">
        <v>6</v>
      </c>
      <c r="K16" s="19">
        <f>L16+M16</f>
        <v>40</v>
      </c>
      <c r="L16" s="19">
        <v>14</v>
      </c>
      <c r="M16" s="19">
        <v>26</v>
      </c>
      <c r="N16" s="22">
        <f>O16+P16</f>
        <v>97</v>
      </c>
      <c r="O16" s="22">
        <v>78</v>
      </c>
      <c r="P16" s="22">
        <v>19</v>
      </c>
      <c r="Q16" s="19">
        <f>R16+S16</f>
        <v>14</v>
      </c>
      <c r="R16" s="19">
        <v>8</v>
      </c>
      <c r="S16" s="19">
        <v>6</v>
      </c>
      <c r="T16" s="19">
        <f>U16+V16</f>
        <v>0</v>
      </c>
      <c r="U16" s="19">
        <v>0</v>
      </c>
      <c r="V16" s="19">
        <v>0</v>
      </c>
      <c r="W16" s="19">
        <f>X16+Y16</f>
        <v>0</v>
      </c>
      <c r="X16" s="19">
        <v>0</v>
      </c>
      <c r="Y16" s="19">
        <v>0</v>
      </c>
      <c r="Z16" s="5" t="s">
        <v>12</v>
      </c>
    </row>
    <row r="17" spans="1:26" ht="24.75" customHeight="1">
      <c r="A17" s="14" t="s">
        <v>13</v>
      </c>
      <c r="B17" s="14"/>
      <c r="C17" s="18">
        <f t="shared" si="6"/>
        <v>1107</v>
      </c>
      <c r="D17" s="19">
        <f aca="true" t="shared" si="7" ref="D17:D32">E17+H17+K17</f>
        <v>1089</v>
      </c>
      <c r="E17" s="19">
        <f aca="true" t="shared" si="8" ref="E17:E32">F17+G17</f>
        <v>1067</v>
      </c>
      <c r="F17" s="19">
        <v>541</v>
      </c>
      <c r="G17" s="19">
        <v>526</v>
      </c>
      <c r="H17" s="19">
        <f aca="true" t="shared" si="9" ref="H17:H32">I17+J17</f>
        <v>15</v>
      </c>
      <c r="I17" s="19">
        <v>11</v>
      </c>
      <c r="J17" s="19">
        <v>4</v>
      </c>
      <c r="K17" s="19">
        <f aca="true" t="shared" si="10" ref="K17:K32">L17+M17</f>
        <v>7</v>
      </c>
      <c r="L17" s="19">
        <v>3</v>
      </c>
      <c r="M17" s="19">
        <v>4</v>
      </c>
      <c r="N17" s="22">
        <f aca="true" t="shared" si="11" ref="N17:N32">O17+P17</f>
        <v>10</v>
      </c>
      <c r="O17" s="22">
        <v>9</v>
      </c>
      <c r="P17" s="22">
        <v>1</v>
      </c>
      <c r="Q17" s="19">
        <f aca="true" t="shared" si="12" ref="Q17:Q32">R17+S17</f>
        <v>8</v>
      </c>
      <c r="R17" s="19">
        <v>5</v>
      </c>
      <c r="S17" s="19">
        <v>3</v>
      </c>
      <c r="T17" s="19">
        <f aca="true" t="shared" si="13" ref="T17:T32">U17+V17</f>
        <v>0</v>
      </c>
      <c r="U17" s="19">
        <v>0</v>
      </c>
      <c r="V17" s="19">
        <v>0</v>
      </c>
      <c r="W17" s="19">
        <f aca="true" t="shared" si="14" ref="W17:W32">X17+Y17</f>
        <v>0</v>
      </c>
      <c r="X17" s="19">
        <v>0</v>
      </c>
      <c r="Y17" s="19">
        <v>0</v>
      </c>
      <c r="Z17" s="5" t="s">
        <v>14</v>
      </c>
    </row>
    <row r="18" spans="1:26" ht="24.75" customHeight="1">
      <c r="A18" s="14" t="s">
        <v>15</v>
      </c>
      <c r="B18" s="14"/>
      <c r="C18" s="18">
        <f t="shared" si="6"/>
        <v>729</v>
      </c>
      <c r="D18" s="19">
        <f t="shared" si="7"/>
        <v>723</v>
      </c>
      <c r="E18" s="19">
        <f t="shared" si="8"/>
        <v>708</v>
      </c>
      <c r="F18" s="19">
        <v>373</v>
      </c>
      <c r="G18" s="19">
        <v>335</v>
      </c>
      <c r="H18" s="19">
        <f t="shared" si="9"/>
        <v>14</v>
      </c>
      <c r="I18" s="19">
        <v>6</v>
      </c>
      <c r="J18" s="19">
        <v>8</v>
      </c>
      <c r="K18" s="19">
        <f t="shared" si="10"/>
        <v>1</v>
      </c>
      <c r="L18" s="19">
        <v>0</v>
      </c>
      <c r="M18" s="19">
        <v>1</v>
      </c>
      <c r="N18" s="22">
        <f t="shared" si="11"/>
        <v>4</v>
      </c>
      <c r="O18" s="22">
        <v>4</v>
      </c>
      <c r="P18" s="22">
        <v>0</v>
      </c>
      <c r="Q18" s="19">
        <f t="shared" si="12"/>
        <v>2</v>
      </c>
      <c r="R18" s="19">
        <v>1</v>
      </c>
      <c r="S18" s="19">
        <v>1</v>
      </c>
      <c r="T18" s="19">
        <f t="shared" si="13"/>
        <v>0</v>
      </c>
      <c r="U18" s="19">
        <v>0</v>
      </c>
      <c r="V18" s="19">
        <v>0</v>
      </c>
      <c r="W18" s="19">
        <f t="shared" si="14"/>
        <v>0</v>
      </c>
      <c r="X18" s="19">
        <v>0</v>
      </c>
      <c r="Y18" s="19">
        <v>0</v>
      </c>
      <c r="Z18" s="5" t="s">
        <v>16</v>
      </c>
    </row>
    <row r="19" spans="1:26" ht="24.75" customHeight="1">
      <c r="A19" s="14" t="s">
        <v>17</v>
      </c>
      <c r="B19" s="14"/>
      <c r="C19" s="18">
        <f t="shared" si="6"/>
        <v>678</v>
      </c>
      <c r="D19" s="19">
        <f t="shared" si="7"/>
        <v>666</v>
      </c>
      <c r="E19" s="19">
        <f t="shared" si="8"/>
        <v>652</v>
      </c>
      <c r="F19" s="19">
        <v>349</v>
      </c>
      <c r="G19" s="19">
        <v>303</v>
      </c>
      <c r="H19" s="19">
        <f t="shared" si="9"/>
        <v>13</v>
      </c>
      <c r="I19" s="19">
        <v>5</v>
      </c>
      <c r="J19" s="19">
        <v>8</v>
      </c>
      <c r="K19" s="19">
        <f t="shared" si="10"/>
        <v>1</v>
      </c>
      <c r="L19" s="19">
        <v>1</v>
      </c>
      <c r="M19" s="19">
        <v>0</v>
      </c>
      <c r="N19" s="22">
        <f t="shared" si="11"/>
        <v>9</v>
      </c>
      <c r="O19" s="22">
        <v>9</v>
      </c>
      <c r="P19" s="22">
        <v>0</v>
      </c>
      <c r="Q19" s="19">
        <f t="shared" si="12"/>
        <v>3</v>
      </c>
      <c r="R19" s="19">
        <v>2</v>
      </c>
      <c r="S19" s="19">
        <v>1</v>
      </c>
      <c r="T19" s="19">
        <f t="shared" si="13"/>
        <v>0</v>
      </c>
      <c r="U19" s="19">
        <v>0</v>
      </c>
      <c r="V19" s="19">
        <v>0</v>
      </c>
      <c r="W19" s="19">
        <f t="shared" si="14"/>
        <v>0</v>
      </c>
      <c r="X19" s="19">
        <v>0</v>
      </c>
      <c r="Y19" s="19">
        <v>0</v>
      </c>
      <c r="Z19" s="5" t="s">
        <v>18</v>
      </c>
    </row>
    <row r="20" spans="1:26" ht="24.75" customHeight="1">
      <c r="A20" s="14" t="s">
        <v>19</v>
      </c>
      <c r="B20" s="14"/>
      <c r="C20" s="18">
        <f t="shared" si="6"/>
        <v>511</v>
      </c>
      <c r="D20" s="19">
        <f t="shared" si="7"/>
        <v>500</v>
      </c>
      <c r="E20" s="19">
        <f t="shared" si="8"/>
        <v>496</v>
      </c>
      <c r="F20" s="19">
        <v>242</v>
      </c>
      <c r="G20" s="19">
        <v>254</v>
      </c>
      <c r="H20" s="19">
        <f t="shared" si="9"/>
        <v>0</v>
      </c>
      <c r="I20" s="19">
        <v>0</v>
      </c>
      <c r="J20" s="19">
        <v>0</v>
      </c>
      <c r="K20" s="19">
        <f t="shared" si="10"/>
        <v>4</v>
      </c>
      <c r="L20" s="19">
        <v>3</v>
      </c>
      <c r="M20" s="19">
        <v>1</v>
      </c>
      <c r="N20" s="22">
        <f t="shared" si="11"/>
        <v>6</v>
      </c>
      <c r="O20" s="22">
        <v>6</v>
      </c>
      <c r="P20" s="22">
        <v>0</v>
      </c>
      <c r="Q20" s="19">
        <f t="shared" si="12"/>
        <v>5</v>
      </c>
      <c r="R20" s="19">
        <v>4</v>
      </c>
      <c r="S20" s="19">
        <v>1</v>
      </c>
      <c r="T20" s="19">
        <f t="shared" si="13"/>
        <v>0</v>
      </c>
      <c r="U20" s="19">
        <v>0</v>
      </c>
      <c r="V20" s="19">
        <v>0</v>
      </c>
      <c r="W20" s="19">
        <f t="shared" si="14"/>
        <v>0</v>
      </c>
      <c r="X20" s="19">
        <v>0</v>
      </c>
      <c r="Y20" s="19">
        <v>0</v>
      </c>
      <c r="Z20" s="5" t="s">
        <v>20</v>
      </c>
    </row>
    <row r="21" spans="1:26" ht="24.75" customHeight="1">
      <c r="A21" s="14" t="s">
        <v>21</v>
      </c>
      <c r="B21" s="14"/>
      <c r="C21" s="18">
        <f t="shared" si="6"/>
        <v>350</v>
      </c>
      <c r="D21" s="19">
        <f t="shared" si="7"/>
        <v>344</v>
      </c>
      <c r="E21" s="19">
        <f t="shared" si="8"/>
        <v>344</v>
      </c>
      <c r="F21" s="19">
        <v>166</v>
      </c>
      <c r="G21" s="19">
        <v>178</v>
      </c>
      <c r="H21" s="19">
        <f t="shared" si="9"/>
        <v>0</v>
      </c>
      <c r="I21" s="19">
        <v>0</v>
      </c>
      <c r="J21" s="19">
        <v>0</v>
      </c>
      <c r="K21" s="19">
        <f t="shared" si="10"/>
        <v>0</v>
      </c>
      <c r="L21" s="19">
        <v>0</v>
      </c>
      <c r="M21" s="19">
        <v>0</v>
      </c>
      <c r="N21" s="22">
        <f t="shared" si="11"/>
        <v>4</v>
      </c>
      <c r="O21" s="22">
        <v>3</v>
      </c>
      <c r="P21" s="22">
        <v>1</v>
      </c>
      <c r="Q21" s="19">
        <f t="shared" si="12"/>
        <v>2</v>
      </c>
      <c r="R21" s="19">
        <v>1</v>
      </c>
      <c r="S21" s="19">
        <v>1</v>
      </c>
      <c r="T21" s="19">
        <f t="shared" si="13"/>
        <v>0</v>
      </c>
      <c r="U21" s="19">
        <v>0</v>
      </c>
      <c r="V21" s="19">
        <v>0</v>
      </c>
      <c r="W21" s="19">
        <f t="shared" si="14"/>
        <v>0</v>
      </c>
      <c r="X21" s="19">
        <v>0</v>
      </c>
      <c r="Y21" s="19">
        <v>0</v>
      </c>
      <c r="Z21" s="5" t="s">
        <v>22</v>
      </c>
    </row>
    <row r="22" spans="1:26" ht="24.75" customHeight="1">
      <c r="A22" s="14" t="s">
        <v>23</v>
      </c>
      <c r="B22" s="14"/>
      <c r="C22" s="18">
        <f t="shared" si="6"/>
        <v>216</v>
      </c>
      <c r="D22" s="19">
        <f t="shared" si="7"/>
        <v>212</v>
      </c>
      <c r="E22" s="19">
        <f t="shared" si="8"/>
        <v>211</v>
      </c>
      <c r="F22" s="19">
        <v>101</v>
      </c>
      <c r="G22" s="19">
        <v>110</v>
      </c>
      <c r="H22" s="19">
        <f t="shared" si="9"/>
        <v>0</v>
      </c>
      <c r="I22" s="19">
        <v>0</v>
      </c>
      <c r="J22" s="19">
        <v>0</v>
      </c>
      <c r="K22" s="19">
        <f t="shared" si="10"/>
        <v>1</v>
      </c>
      <c r="L22" s="19">
        <v>0</v>
      </c>
      <c r="M22" s="19">
        <v>1</v>
      </c>
      <c r="N22" s="22">
        <f t="shared" si="11"/>
        <v>2</v>
      </c>
      <c r="O22" s="22">
        <v>1</v>
      </c>
      <c r="P22" s="22">
        <v>1</v>
      </c>
      <c r="Q22" s="19">
        <f t="shared" si="12"/>
        <v>2</v>
      </c>
      <c r="R22" s="19">
        <v>1</v>
      </c>
      <c r="S22" s="19">
        <v>1</v>
      </c>
      <c r="T22" s="19">
        <f t="shared" si="13"/>
        <v>0</v>
      </c>
      <c r="U22" s="19">
        <v>0</v>
      </c>
      <c r="V22" s="19">
        <v>0</v>
      </c>
      <c r="W22" s="19">
        <f t="shared" si="14"/>
        <v>0</v>
      </c>
      <c r="X22" s="19">
        <v>0</v>
      </c>
      <c r="Y22" s="19">
        <v>0</v>
      </c>
      <c r="Z22" s="5" t="s">
        <v>24</v>
      </c>
    </row>
    <row r="23" spans="1:26" ht="24.75" customHeight="1">
      <c r="A23" s="14" t="s">
        <v>25</v>
      </c>
      <c r="B23" s="14"/>
      <c r="C23" s="18">
        <f t="shared" si="6"/>
        <v>152</v>
      </c>
      <c r="D23" s="19">
        <f t="shared" si="7"/>
        <v>151</v>
      </c>
      <c r="E23" s="19">
        <f t="shared" si="8"/>
        <v>150</v>
      </c>
      <c r="F23" s="19">
        <v>72</v>
      </c>
      <c r="G23" s="19">
        <v>78</v>
      </c>
      <c r="H23" s="19">
        <f t="shared" si="9"/>
        <v>0</v>
      </c>
      <c r="I23" s="19">
        <v>0</v>
      </c>
      <c r="J23" s="19">
        <v>0</v>
      </c>
      <c r="K23" s="19">
        <f t="shared" si="10"/>
        <v>1</v>
      </c>
      <c r="L23" s="19">
        <v>1</v>
      </c>
      <c r="M23" s="19">
        <v>0</v>
      </c>
      <c r="N23" s="22">
        <f t="shared" si="11"/>
        <v>1</v>
      </c>
      <c r="O23" s="22">
        <v>1</v>
      </c>
      <c r="P23" s="22">
        <v>0</v>
      </c>
      <c r="Q23" s="19">
        <f t="shared" si="12"/>
        <v>0</v>
      </c>
      <c r="R23" s="19">
        <v>0</v>
      </c>
      <c r="S23" s="19">
        <v>0</v>
      </c>
      <c r="T23" s="19">
        <f t="shared" si="13"/>
        <v>0</v>
      </c>
      <c r="U23" s="19">
        <v>0</v>
      </c>
      <c r="V23" s="19">
        <v>0</v>
      </c>
      <c r="W23" s="19">
        <f t="shared" si="14"/>
        <v>0</v>
      </c>
      <c r="X23" s="19">
        <v>0</v>
      </c>
      <c r="Y23" s="19">
        <v>0</v>
      </c>
      <c r="Z23" s="5" t="s">
        <v>26</v>
      </c>
    </row>
    <row r="24" spans="1:26" ht="24.75" customHeight="1">
      <c r="A24" s="14" t="s">
        <v>27</v>
      </c>
      <c r="B24" s="14"/>
      <c r="C24" s="18">
        <f t="shared" si="6"/>
        <v>192</v>
      </c>
      <c r="D24" s="19">
        <f t="shared" si="7"/>
        <v>190</v>
      </c>
      <c r="E24" s="19">
        <f t="shared" si="8"/>
        <v>190</v>
      </c>
      <c r="F24" s="19">
        <v>94</v>
      </c>
      <c r="G24" s="19">
        <v>96</v>
      </c>
      <c r="H24" s="19">
        <f t="shared" si="9"/>
        <v>0</v>
      </c>
      <c r="I24" s="19">
        <v>0</v>
      </c>
      <c r="J24" s="19">
        <v>0</v>
      </c>
      <c r="K24" s="19">
        <f t="shared" si="10"/>
        <v>0</v>
      </c>
      <c r="L24" s="19">
        <v>0</v>
      </c>
      <c r="M24" s="19">
        <v>0</v>
      </c>
      <c r="N24" s="22">
        <f t="shared" si="11"/>
        <v>1</v>
      </c>
      <c r="O24" s="22">
        <v>0</v>
      </c>
      <c r="P24" s="22">
        <v>1</v>
      </c>
      <c r="Q24" s="19">
        <f t="shared" si="12"/>
        <v>1</v>
      </c>
      <c r="R24" s="19">
        <v>0</v>
      </c>
      <c r="S24" s="19">
        <v>1</v>
      </c>
      <c r="T24" s="19">
        <f t="shared" si="13"/>
        <v>0</v>
      </c>
      <c r="U24" s="19">
        <v>0</v>
      </c>
      <c r="V24" s="19">
        <v>0</v>
      </c>
      <c r="W24" s="19">
        <f t="shared" si="14"/>
        <v>0</v>
      </c>
      <c r="X24" s="19">
        <v>0</v>
      </c>
      <c r="Y24" s="19">
        <v>0</v>
      </c>
      <c r="Z24" s="5" t="s">
        <v>28</v>
      </c>
    </row>
    <row r="25" spans="1:26" ht="24.75" customHeight="1">
      <c r="A25" s="14" t="s">
        <v>29</v>
      </c>
      <c r="B25" s="14"/>
      <c r="C25" s="18">
        <f t="shared" si="6"/>
        <v>231</v>
      </c>
      <c r="D25" s="19">
        <f t="shared" si="7"/>
        <v>225</v>
      </c>
      <c r="E25" s="19">
        <f t="shared" si="8"/>
        <v>223</v>
      </c>
      <c r="F25" s="19">
        <v>111</v>
      </c>
      <c r="G25" s="19">
        <v>112</v>
      </c>
      <c r="H25" s="19">
        <f t="shared" si="9"/>
        <v>2</v>
      </c>
      <c r="I25" s="19">
        <v>0</v>
      </c>
      <c r="J25" s="19">
        <v>2</v>
      </c>
      <c r="K25" s="19">
        <f t="shared" si="10"/>
        <v>0</v>
      </c>
      <c r="L25" s="19">
        <v>0</v>
      </c>
      <c r="M25" s="19">
        <v>0</v>
      </c>
      <c r="N25" s="22">
        <f t="shared" si="11"/>
        <v>2</v>
      </c>
      <c r="O25" s="22">
        <v>2</v>
      </c>
      <c r="P25" s="22">
        <v>0</v>
      </c>
      <c r="Q25" s="19">
        <f t="shared" si="12"/>
        <v>4</v>
      </c>
      <c r="R25" s="19">
        <v>1</v>
      </c>
      <c r="S25" s="19">
        <v>3</v>
      </c>
      <c r="T25" s="19">
        <f t="shared" si="13"/>
        <v>0</v>
      </c>
      <c r="U25" s="19">
        <v>0</v>
      </c>
      <c r="V25" s="19">
        <v>0</v>
      </c>
      <c r="W25" s="19">
        <f t="shared" si="14"/>
        <v>0</v>
      </c>
      <c r="X25" s="19">
        <v>0</v>
      </c>
      <c r="Y25" s="19">
        <v>0</v>
      </c>
      <c r="Z25" s="5" t="s">
        <v>30</v>
      </c>
    </row>
    <row r="26" spans="1:26" ht="24.75" customHeight="1">
      <c r="A26" s="14" t="s">
        <v>31</v>
      </c>
      <c r="B26" s="14"/>
      <c r="C26" s="18">
        <f t="shared" si="6"/>
        <v>535</v>
      </c>
      <c r="D26" s="19">
        <f t="shared" si="7"/>
        <v>532</v>
      </c>
      <c r="E26" s="19">
        <f t="shared" si="8"/>
        <v>530</v>
      </c>
      <c r="F26" s="19">
        <v>276</v>
      </c>
      <c r="G26" s="19">
        <v>254</v>
      </c>
      <c r="H26" s="19">
        <f t="shared" si="9"/>
        <v>1</v>
      </c>
      <c r="I26" s="19">
        <v>1</v>
      </c>
      <c r="J26" s="19">
        <v>0</v>
      </c>
      <c r="K26" s="19">
        <f t="shared" si="10"/>
        <v>1</v>
      </c>
      <c r="L26" s="19">
        <v>0</v>
      </c>
      <c r="M26" s="19">
        <v>1</v>
      </c>
      <c r="N26" s="22">
        <f t="shared" si="11"/>
        <v>2</v>
      </c>
      <c r="O26" s="22">
        <v>2</v>
      </c>
      <c r="P26" s="22">
        <v>0</v>
      </c>
      <c r="Q26" s="19">
        <f t="shared" si="12"/>
        <v>1</v>
      </c>
      <c r="R26" s="19">
        <v>0</v>
      </c>
      <c r="S26" s="19">
        <v>1</v>
      </c>
      <c r="T26" s="19">
        <f t="shared" si="13"/>
        <v>0</v>
      </c>
      <c r="U26" s="19">
        <v>0</v>
      </c>
      <c r="V26" s="19">
        <v>0</v>
      </c>
      <c r="W26" s="19">
        <f t="shared" si="14"/>
        <v>0</v>
      </c>
      <c r="X26" s="19">
        <v>0</v>
      </c>
      <c r="Y26" s="19">
        <v>0</v>
      </c>
      <c r="Z26" s="5" t="s">
        <v>32</v>
      </c>
    </row>
    <row r="27" spans="1:26" ht="24.75" customHeight="1">
      <c r="A27" s="2"/>
      <c r="B27" s="2"/>
      <c r="C27" s="18"/>
      <c r="D27" s="19"/>
      <c r="E27" s="19"/>
      <c r="F27" s="19" t="s">
        <v>33</v>
      </c>
      <c r="G27" s="19" t="s">
        <v>33</v>
      </c>
      <c r="H27" s="19"/>
      <c r="I27" s="19"/>
      <c r="J27" s="19"/>
      <c r="K27" s="19"/>
      <c r="L27" s="19"/>
      <c r="M27" s="19" t="s">
        <v>33</v>
      </c>
      <c r="N27" s="22"/>
      <c r="O27" s="22"/>
      <c r="P27" s="22"/>
      <c r="Q27" s="19"/>
      <c r="R27" s="19"/>
      <c r="S27" s="19"/>
      <c r="T27" s="19"/>
      <c r="U27" s="19"/>
      <c r="V27" s="19"/>
      <c r="W27" s="19"/>
      <c r="X27" s="19"/>
      <c r="Y27" s="19"/>
      <c r="Z27" s="4"/>
    </row>
    <row r="28" spans="1:26" ht="24.75" customHeight="1">
      <c r="A28" s="6" t="s">
        <v>34</v>
      </c>
      <c r="B28" s="5" t="s">
        <v>35</v>
      </c>
      <c r="C28" s="18">
        <f aca="true" t="shared" si="15" ref="C28:C42">D28+N28+Q28+T28+W28</f>
        <v>9</v>
      </c>
      <c r="D28" s="19">
        <f t="shared" si="7"/>
        <v>9</v>
      </c>
      <c r="E28" s="19">
        <f t="shared" si="8"/>
        <v>9</v>
      </c>
      <c r="F28" s="19">
        <v>6</v>
      </c>
      <c r="G28" s="19">
        <v>3</v>
      </c>
      <c r="H28" s="19">
        <f t="shared" si="9"/>
        <v>0</v>
      </c>
      <c r="I28" s="19">
        <v>0</v>
      </c>
      <c r="J28" s="19">
        <v>0</v>
      </c>
      <c r="K28" s="19">
        <f t="shared" si="10"/>
        <v>0</v>
      </c>
      <c r="L28" s="19">
        <v>0</v>
      </c>
      <c r="M28" s="19">
        <v>0</v>
      </c>
      <c r="N28" s="22">
        <f t="shared" si="11"/>
        <v>0</v>
      </c>
      <c r="O28" s="22">
        <v>0</v>
      </c>
      <c r="P28" s="22">
        <v>0</v>
      </c>
      <c r="Q28" s="19">
        <f t="shared" si="12"/>
        <v>0</v>
      </c>
      <c r="R28" s="19">
        <v>0</v>
      </c>
      <c r="S28" s="19">
        <v>0</v>
      </c>
      <c r="T28" s="19">
        <f t="shared" si="13"/>
        <v>0</v>
      </c>
      <c r="U28" s="19">
        <v>0</v>
      </c>
      <c r="V28" s="19">
        <v>0</v>
      </c>
      <c r="W28" s="19">
        <f t="shared" si="14"/>
        <v>0</v>
      </c>
      <c r="X28" s="19">
        <v>0</v>
      </c>
      <c r="Y28" s="19">
        <v>0</v>
      </c>
      <c r="Z28" s="5" t="s">
        <v>36</v>
      </c>
    </row>
    <row r="29" spans="1:26" ht="24.75" customHeight="1">
      <c r="A29" s="6" t="s">
        <v>37</v>
      </c>
      <c r="B29" s="5" t="s">
        <v>38</v>
      </c>
      <c r="C29" s="18">
        <f t="shared" si="15"/>
        <v>31</v>
      </c>
      <c r="D29" s="19">
        <f t="shared" si="7"/>
        <v>30</v>
      </c>
      <c r="E29" s="19">
        <f t="shared" si="8"/>
        <v>30</v>
      </c>
      <c r="F29" s="19">
        <v>20</v>
      </c>
      <c r="G29" s="19">
        <v>10</v>
      </c>
      <c r="H29" s="19">
        <f t="shared" si="9"/>
        <v>0</v>
      </c>
      <c r="I29" s="19">
        <v>0</v>
      </c>
      <c r="J29" s="19">
        <v>0</v>
      </c>
      <c r="K29" s="19">
        <f t="shared" si="10"/>
        <v>0</v>
      </c>
      <c r="L29" s="19">
        <v>0</v>
      </c>
      <c r="M29" s="19">
        <v>0</v>
      </c>
      <c r="N29" s="22">
        <f t="shared" si="11"/>
        <v>0</v>
      </c>
      <c r="O29" s="22">
        <v>0</v>
      </c>
      <c r="P29" s="22">
        <v>0</v>
      </c>
      <c r="Q29" s="19">
        <f t="shared" si="12"/>
        <v>1</v>
      </c>
      <c r="R29" s="19">
        <v>0</v>
      </c>
      <c r="S29" s="19">
        <v>1</v>
      </c>
      <c r="T29" s="19">
        <f t="shared" si="13"/>
        <v>0</v>
      </c>
      <c r="U29" s="19">
        <v>0</v>
      </c>
      <c r="V29" s="19">
        <v>0</v>
      </c>
      <c r="W29" s="19">
        <f t="shared" si="14"/>
        <v>0</v>
      </c>
      <c r="X29" s="19">
        <v>0</v>
      </c>
      <c r="Y29" s="19">
        <v>0</v>
      </c>
      <c r="Z29" s="5" t="s">
        <v>39</v>
      </c>
    </row>
    <row r="30" spans="1:26" ht="24.75" customHeight="1">
      <c r="A30" s="7" t="s">
        <v>40</v>
      </c>
      <c r="B30" s="8" t="s">
        <v>41</v>
      </c>
      <c r="C30" s="18">
        <f t="shared" si="15"/>
        <v>43</v>
      </c>
      <c r="D30" s="19">
        <f t="shared" si="7"/>
        <v>43</v>
      </c>
      <c r="E30" s="19">
        <f t="shared" si="8"/>
        <v>43</v>
      </c>
      <c r="F30" s="19">
        <v>18</v>
      </c>
      <c r="G30" s="19">
        <v>25</v>
      </c>
      <c r="H30" s="19">
        <f t="shared" si="9"/>
        <v>0</v>
      </c>
      <c r="I30" s="19">
        <v>0</v>
      </c>
      <c r="J30" s="19">
        <v>0</v>
      </c>
      <c r="K30" s="19">
        <f t="shared" si="10"/>
        <v>0</v>
      </c>
      <c r="L30" s="19">
        <v>0</v>
      </c>
      <c r="M30" s="19">
        <v>0</v>
      </c>
      <c r="N30" s="22">
        <f t="shared" si="11"/>
        <v>0</v>
      </c>
      <c r="O30" s="22">
        <v>0</v>
      </c>
      <c r="P30" s="22">
        <v>0</v>
      </c>
      <c r="Q30" s="19">
        <f t="shared" si="12"/>
        <v>0</v>
      </c>
      <c r="R30" s="19">
        <v>0</v>
      </c>
      <c r="S30" s="19">
        <v>0</v>
      </c>
      <c r="T30" s="19">
        <f t="shared" si="13"/>
        <v>0</v>
      </c>
      <c r="U30" s="19">
        <v>0</v>
      </c>
      <c r="V30" s="19">
        <v>0</v>
      </c>
      <c r="W30" s="19">
        <f t="shared" si="14"/>
        <v>0</v>
      </c>
      <c r="X30" s="19">
        <v>0</v>
      </c>
      <c r="Y30" s="19">
        <v>0</v>
      </c>
      <c r="Z30" s="8" t="s">
        <v>42</v>
      </c>
    </row>
    <row r="31" spans="1:26" ht="24.75" customHeight="1">
      <c r="A31" s="6" t="s">
        <v>40</v>
      </c>
      <c r="B31" s="5" t="s">
        <v>43</v>
      </c>
      <c r="C31" s="18">
        <f t="shared" si="15"/>
        <v>46</v>
      </c>
      <c r="D31" s="19">
        <f t="shared" si="7"/>
        <v>44</v>
      </c>
      <c r="E31" s="19">
        <f t="shared" si="8"/>
        <v>44</v>
      </c>
      <c r="F31" s="19">
        <v>26</v>
      </c>
      <c r="G31" s="19">
        <v>18</v>
      </c>
      <c r="H31" s="19">
        <f t="shared" si="9"/>
        <v>0</v>
      </c>
      <c r="I31" s="19">
        <v>0</v>
      </c>
      <c r="J31" s="19">
        <v>0</v>
      </c>
      <c r="K31" s="19">
        <f t="shared" si="10"/>
        <v>0</v>
      </c>
      <c r="L31" s="19">
        <v>0</v>
      </c>
      <c r="M31" s="19">
        <v>0</v>
      </c>
      <c r="N31" s="22">
        <f t="shared" si="11"/>
        <v>1</v>
      </c>
      <c r="O31" s="22">
        <v>0</v>
      </c>
      <c r="P31" s="22">
        <v>1</v>
      </c>
      <c r="Q31" s="19">
        <f t="shared" si="12"/>
        <v>1</v>
      </c>
      <c r="R31" s="19">
        <v>0</v>
      </c>
      <c r="S31" s="19">
        <v>1</v>
      </c>
      <c r="T31" s="19">
        <f t="shared" si="13"/>
        <v>0</v>
      </c>
      <c r="U31" s="19">
        <v>0</v>
      </c>
      <c r="V31" s="19">
        <v>0</v>
      </c>
      <c r="W31" s="19">
        <f t="shared" si="14"/>
        <v>0</v>
      </c>
      <c r="X31" s="19">
        <v>0</v>
      </c>
      <c r="Y31" s="19">
        <v>0</v>
      </c>
      <c r="Z31" s="5" t="s">
        <v>44</v>
      </c>
    </row>
    <row r="32" spans="2:26" ht="24.75" customHeight="1">
      <c r="B32" s="5" t="s">
        <v>45</v>
      </c>
      <c r="C32" s="18">
        <f t="shared" si="15"/>
        <v>33</v>
      </c>
      <c r="D32" s="19">
        <f t="shared" si="7"/>
        <v>33</v>
      </c>
      <c r="E32" s="19">
        <f t="shared" si="8"/>
        <v>33</v>
      </c>
      <c r="F32" s="19">
        <v>19</v>
      </c>
      <c r="G32" s="19">
        <v>14</v>
      </c>
      <c r="H32" s="19">
        <f t="shared" si="9"/>
        <v>0</v>
      </c>
      <c r="I32" s="19">
        <v>0</v>
      </c>
      <c r="J32" s="19">
        <v>0</v>
      </c>
      <c r="K32" s="19">
        <f t="shared" si="10"/>
        <v>0</v>
      </c>
      <c r="L32" s="19">
        <v>0</v>
      </c>
      <c r="M32" s="19">
        <v>0</v>
      </c>
      <c r="N32" s="22">
        <f t="shared" si="11"/>
        <v>0</v>
      </c>
      <c r="O32" s="22">
        <v>0</v>
      </c>
      <c r="P32" s="22">
        <v>0</v>
      </c>
      <c r="Q32" s="19">
        <f t="shared" si="12"/>
        <v>0</v>
      </c>
      <c r="R32" s="19">
        <v>0</v>
      </c>
      <c r="S32" s="19">
        <v>0</v>
      </c>
      <c r="T32" s="19">
        <f t="shared" si="13"/>
        <v>0</v>
      </c>
      <c r="U32" s="19">
        <v>0</v>
      </c>
      <c r="V32" s="19">
        <v>0</v>
      </c>
      <c r="W32" s="19">
        <f t="shared" si="14"/>
        <v>0</v>
      </c>
      <c r="X32" s="19">
        <v>0</v>
      </c>
      <c r="Y32" s="19">
        <v>0</v>
      </c>
      <c r="Z32" s="5" t="s">
        <v>46</v>
      </c>
    </row>
    <row r="33" spans="1:26" ht="24.75" customHeight="1">
      <c r="A33" s="6" t="s">
        <v>37</v>
      </c>
      <c r="B33" s="5" t="s">
        <v>47</v>
      </c>
      <c r="C33" s="18">
        <f t="shared" si="15"/>
        <v>123</v>
      </c>
      <c r="D33" s="19">
        <f aca="true" t="shared" si="16" ref="D33:D42">E33+H33+K33</f>
        <v>118</v>
      </c>
      <c r="E33" s="19">
        <f aca="true" t="shared" si="17" ref="E33:E42">F33+G33</f>
        <v>118</v>
      </c>
      <c r="F33" s="19">
        <v>63</v>
      </c>
      <c r="G33" s="19">
        <v>55</v>
      </c>
      <c r="H33" s="19">
        <f aca="true" t="shared" si="18" ref="H33:H42">I33+J33</f>
        <v>0</v>
      </c>
      <c r="I33" s="19">
        <v>0</v>
      </c>
      <c r="J33" s="19">
        <v>0</v>
      </c>
      <c r="K33" s="19">
        <f aca="true" t="shared" si="19" ref="K33:K42">L33+M33</f>
        <v>0</v>
      </c>
      <c r="L33" s="19">
        <v>0</v>
      </c>
      <c r="M33" s="19">
        <v>0</v>
      </c>
      <c r="N33" s="22">
        <f aca="true" t="shared" si="20" ref="N33:N42">O33+P33</f>
        <v>4</v>
      </c>
      <c r="O33" s="22">
        <v>4</v>
      </c>
      <c r="P33" s="22">
        <v>0</v>
      </c>
      <c r="Q33" s="19">
        <f aca="true" t="shared" si="21" ref="Q33:Q42">R33+S33</f>
        <v>1</v>
      </c>
      <c r="R33" s="19">
        <v>1</v>
      </c>
      <c r="S33" s="19">
        <v>0</v>
      </c>
      <c r="T33" s="19">
        <f aca="true" t="shared" si="22" ref="T33:T42">U33+V33</f>
        <v>0</v>
      </c>
      <c r="U33" s="19">
        <v>0</v>
      </c>
      <c r="V33" s="19">
        <v>0</v>
      </c>
      <c r="W33" s="19">
        <f aca="true" t="shared" si="23" ref="W33:W42">X33+Y33</f>
        <v>0</v>
      </c>
      <c r="X33" s="19">
        <v>0</v>
      </c>
      <c r="Y33" s="19">
        <v>0</v>
      </c>
      <c r="Z33" s="5" t="s">
        <v>48</v>
      </c>
    </row>
    <row r="34" spans="2:26" ht="24.75" customHeight="1">
      <c r="B34" s="5" t="s">
        <v>49</v>
      </c>
      <c r="C34" s="18">
        <f t="shared" si="15"/>
        <v>55</v>
      </c>
      <c r="D34" s="19">
        <f t="shared" si="16"/>
        <v>53</v>
      </c>
      <c r="E34" s="19">
        <f t="shared" si="17"/>
        <v>53</v>
      </c>
      <c r="F34" s="19">
        <v>31</v>
      </c>
      <c r="G34" s="19">
        <v>22</v>
      </c>
      <c r="H34" s="19">
        <f t="shared" si="18"/>
        <v>0</v>
      </c>
      <c r="I34" s="19">
        <v>0</v>
      </c>
      <c r="J34" s="19">
        <v>0</v>
      </c>
      <c r="K34" s="19">
        <f t="shared" si="19"/>
        <v>0</v>
      </c>
      <c r="L34" s="19">
        <v>0</v>
      </c>
      <c r="M34" s="19">
        <v>0</v>
      </c>
      <c r="N34" s="22">
        <f t="shared" si="20"/>
        <v>2</v>
      </c>
      <c r="O34" s="22">
        <v>2</v>
      </c>
      <c r="P34" s="22">
        <v>0</v>
      </c>
      <c r="Q34" s="19">
        <f t="shared" si="21"/>
        <v>0</v>
      </c>
      <c r="R34" s="19">
        <v>0</v>
      </c>
      <c r="S34" s="19">
        <v>0</v>
      </c>
      <c r="T34" s="19">
        <f t="shared" si="22"/>
        <v>0</v>
      </c>
      <c r="U34" s="19">
        <v>0</v>
      </c>
      <c r="V34" s="19">
        <v>0</v>
      </c>
      <c r="W34" s="19">
        <f t="shared" si="23"/>
        <v>0</v>
      </c>
      <c r="X34" s="19">
        <v>0</v>
      </c>
      <c r="Y34" s="19">
        <v>0</v>
      </c>
      <c r="Z34" s="5" t="s">
        <v>50</v>
      </c>
    </row>
    <row r="35" spans="1:26" ht="24.75" customHeight="1">
      <c r="A35" s="7" t="s">
        <v>40</v>
      </c>
      <c r="B35" s="8" t="s">
        <v>51</v>
      </c>
      <c r="C35" s="18">
        <f t="shared" si="15"/>
        <v>104</v>
      </c>
      <c r="D35" s="19">
        <f t="shared" si="16"/>
        <v>104</v>
      </c>
      <c r="E35" s="19">
        <f t="shared" si="17"/>
        <v>104</v>
      </c>
      <c r="F35" s="19">
        <v>57</v>
      </c>
      <c r="G35" s="19">
        <v>47</v>
      </c>
      <c r="H35" s="19">
        <f t="shared" si="18"/>
        <v>0</v>
      </c>
      <c r="I35" s="19">
        <v>0</v>
      </c>
      <c r="J35" s="19">
        <v>0</v>
      </c>
      <c r="K35" s="19">
        <f t="shared" si="19"/>
        <v>0</v>
      </c>
      <c r="L35" s="19">
        <v>0</v>
      </c>
      <c r="M35" s="19">
        <v>0</v>
      </c>
      <c r="N35" s="22">
        <f t="shared" si="20"/>
        <v>0</v>
      </c>
      <c r="O35" s="22">
        <v>0</v>
      </c>
      <c r="P35" s="22">
        <v>0</v>
      </c>
      <c r="Q35" s="19">
        <f t="shared" si="21"/>
        <v>0</v>
      </c>
      <c r="R35" s="19">
        <v>0</v>
      </c>
      <c r="S35" s="19">
        <v>0</v>
      </c>
      <c r="T35" s="19">
        <f t="shared" si="22"/>
        <v>0</v>
      </c>
      <c r="U35" s="19">
        <v>0</v>
      </c>
      <c r="V35" s="19">
        <v>0</v>
      </c>
      <c r="W35" s="19">
        <f t="shared" si="23"/>
        <v>0</v>
      </c>
      <c r="X35" s="19">
        <v>0</v>
      </c>
      <c r="Y35" s="19">
        <v>0</v>
      </c>
      <c r="Z35" s="8" t="s">
        <v>52</v>
      </c>
    </row>
    <row r="36" spans="1:26" ht="24.75" customHeight="1">
      <c r="A36" s="6" t="s">
        <v>53</v>
      </c>
      <c r="B36" s="5" t="s">
        <v>54</v>
      </c>
      <c r="C36" s="18">
        <f t="shared" si="15"/>
        <v>265</v>
      </c>
      <c r="D36" s="19">
        <f t="shared" si="16"/>
        <v>259</v>
      </c>
      <c r="E36" s="19">
        <f t="shared" si="17"/>
        <v>256</v>
      </c>
      <c r="F36" s="19">
        <v>142</v>
      </c>
      <c r="G36" s="19">
        <v>114</v>
      </c>
      <c r="H36" s="19">
        <f t="shared" si="18"/>
        <v>3</v>
      </c>
      <c r="I36" s="19">
        <v>3</v>
      </c>
      <c r="J36" s="19">
        <v>0</v>
      </c>
      <c r="K36" s="19">
        <f t="shared" si="19"/>
        <v>0</v>
      </c>
      <c r="L36" s="19">
        <v>0</v>
      </c>
      <c r="M36" s="19">
        <v>0</v>
      </c>
      <c r="N36" s="22">
        <f t="shared" si="20"/>
        <v>4</v>
      </c>
      <c r="O36" s="22">
        <v>4</v>
      </c>
      <c r="P36" s="22">
        <v>0</v>
      </c>
      <c r="Q36" s="19">
        <f t="shared" si="21"/>
        <v>2</v>
      </c>
      <c r="R36" s="19">
        <v>0</v>
      </c>
      <c r="S36" s="19">
        <v>2</v>
      </c>
      <c r="T36" s="19">
        <f t="shared" si="22"/>
        <v>0</v>
      </c>
      <c r="U36" s="19">
        <v>0</v>
      </c>
      <c r="V36" s="19">
        <v>0</v>
      </c>
      <c r="W36" s="19">
        <f t="shared" si="23"/>
        <v>0</v>
      </c>
      <c r="X36" s="19">
        <v>0</v>
      </c>
      <c r="Y36" s="19">
        <v>0</v>
      </c>
      <c r="Z36" s="5" t="s">
        <v>55</v>
      </c>
    </row>
    <row r="37" spans="1:26" ht="24.75" customHeight="1">
      <c r="A37" s="7" t="s">
        <v>56</v>
      </c>
      <c r="B37" s="8" t="s">
        <v>57</v>
      </c>
      <c r="C37" s="18">
        <f t="shared" si="15"/>
        <v>84</v>
      </c>
      <c r="D37" s="19">
        <f t="shared" si="16"/>
        <v>82</v>
      </c>
      <c r="E37" s="19">
        <f t="shared" si="17"/>
        <v>82</v>
      </c>
      <c r="F37" s="19">
        <v>38</v>
      </c>
      <c r="G37" s="19">
        <v>44</v>
      </c>
      <c r="H37" s="19">
        <f t="shared" si="18"/>
        <v>0</v>
      </c>
      <c r="I37" s="19">
        <v>0</v>
      </c>
      <c r="J37" s="19">
        <v>0</v>
      </c>
      <c r="K37" s="19">
        <f t="shared" si="19"/>
        <v>0</v>
      </c>
      <c r="L37" s="19">
        <v>0</v>
      </c>
      <c r="M37" s="19">
        <v>0</v>
      </c>
      <c r="N37" s="22">
        <f t="shared" si="20"/>
        <v>2</v>
      </c>
      <c r="O37" s="22">
        <v>2</v>
      </c>
      <c r="P37" s="22">
        <v>0</v>
      </c>
      <c r="Q37" s="19">
        <f t="shared" si="21"/>
        <v>0</v>
      </c>
      <c r="R37" s="19">
        <v>0</v>
      </c>
      <c r="S37" s="19">
        <v>0</v>
      </c>
      <c r="T37" s="19">
        <f t="shared" si="22"/>
        <v>0</v>
      </c>
      <c r="U37" s="19">
        <v>0</v>
      </c>
      <c r="V37" s="19">
        <v>0</v>
      </c>
      <c r="W37" s="19">
        <f t="shared" si="23"/>
        <v>0</v>
      </c>
      <c r="X37" s="19">
        <v>0</v>
      </c>
      <c r="Y37" s="19">
        <v>0</v>
      </c>
      <c r="Z37" s="8" t="s">
        <v>58</v>
      </c>
    </row>
    <row r="38" spans="1:26" ht="24.75" customHeight="1">
      <c r="A38" s="6" t="s">
        <v>59</v>
      </c>
      <c r="B38" s="5" t="s">
        <v>60</v>
      </c>
      <c r="C38" s="18">
        <f t="shared" si="15"/>
        <v>42</v>
      </c>
      <c r="D38" s="19">
        <f t="shared" si="16"/>
        <v>42</v>
      </c>
      <c r="E38" s="19">
        <f t="shared" si="17"/>
        <v>41</v>
      </c>
      <c r="F38" s="19">
        <v>22</v>
      </c>
      <c r="G38" s="19">
        <v>19</v>
      </c>
      <c r="H38" s="19">
        <f t="shared" si="18"/>
        <v>0</v>
      </c>
      <c r="I38" s="19">
        <v>0</v>
      </c>
      <c r="J38" s="19">
        <v>0</v>
      </c>
      <c r="K38" s="19">
        <f t="shared" si="19"/>
        <v>1</v>
      </c>
      <c r="L38" s="19">
        <v>0</v>
      </c>
      <c r="M38" s="19">
        <v>1</v>
      </c>
      <c r="N38" s="22">
        <f t="shared" si="20"/>
        <v>0</v>
      </c>
      <c r="O38" s="22">
        <v>0</v>
      </c>
      <c r="P38" s="22">
        <v>0</v>
      </c>
      <c r="Q38" s="19">
        <f t="shared" si="21"/>
        <v>0</v>
      </c>
      <c r="R38" s="19">
        <v>0</v>
      </c>
      <c r="S38" s="19">
        <v>0</v>
      </c>
      <c r="T38" s="19">
        <f t="shared" si="22"/>
        <v>0</v>
      </c>
      <c r="U38" s="19">
        <v>0</v>
      </c>
      <c r="V38" s="19">
        <v>0</v>
      </c>
      <c r="W38" s="19">
        <f t="shared" si="23"/>
        <v>0</v>
      </c>
      <c r="X38" s="19">
        <v>0</v>
      </c>
      <c r="Y38" s="19">
        <v>0</v>
      </c>
      <c r="Z38" s="5" t="s">
        <v>61</v>
      </c>
    </row>
    <row r="39" spans="2:26" ht="24.75" customHeight="1">
      <c r="B39" s="5" t="s">
        <v>150</v>
      </c>
      <c r="C39" s="18">
        <f t="shared" si="15"/>
        <v>154</v>
      </c>
      <c r="D39" s="19">
        <f t="shared" si="16"/>
        <v>154</v>
      </c>
      <c r="E39" s="19">
        <f t="shared" si="17"/>
        <v>152</v>
      </c>
      <c r="F39" s="19">
        <v>75</v>
      </c>
      <c r="G39" s="19">
        <v>77</v>
      </c>
      <c r="H39" s="19">
        <f t="shared" si="18"/>
        <v>1</v>
      </c>
      <c r="I39" s="19">
        <v>0</v>
      </c>
      <c r="J39" s="19">
        <v>1</v>
      </c>
      <c r="K39" s="19">
        <f t="shared" si="19"/>
        <v>1</v>
      </c>
      <c r="L39" s="19">
        <v>1</v>
      </c>
      <c r="M39" s="19">
        <v>0</v>
      </c>
      <c r="N39" s="22">
        <f t="shared" si="20"/>
        <v>0</v>
      </c>
      <c r="O39" s="22">
        <v>0</v>
      </c>
      <c r="P39" s="22">
        <v>0</v>
      </c>
      <c r="Q39" s="19">
        <f t="shared" si="21"/>
        <v>0</v>
      </c>
      <c r="R39" s="19">
        <v>0</v>
      </c>
      <c r="S39" s="19">
        <v>0</v>
      </c>
      <c r="T39" s="19">
        <f t="shared" si="22"/>
        <v>0</v>
      </c>
      <c r="U39" s="19">
        <v>0</v>
      </c>
      <c r="V39" s="19">
        <v>0</v>
      </c>
      <c r="W39" s="19">
        <f t="shared" si="23"/>
        <v>0</v>
      </c>
      <c r="X39" s="19">
        <v>0</v>
      </c>
      <c r="Y39" s="19">
        <v>0</v>
      </c>
      <c r="Z39" s="5" t="s">
        <v>62</v>
      </c>
    </row>
    <row r="40" spans="2:26" ht="24.75" customHeight="1">
      <c r="B40" s="5" t="s">
        <v>63</v>
      </c>
      <c r="C40" s="18">
        <f t="shared" si="15"/>
        <v>77</v>
      </c>
      <c r="D40" s="19">
        <f t="shared" si="16"/>
        <v>76</v>
      </c>
      <c r="E40" s="19">
        <f t="shared" si="17"/>
        <v>73</v>
      </c>
      <c r="F40" s="19">
        <v>40</v>
      </c>
      <c r="G40" s="19">
        <v>33</v>
      </c>
      <c r="H40" s="19">
        <f t="shared" si="18"/>
        <v>0</v>
      </c>
      <c r="I40" s="19">
        <v>0</v>
      </c>
      <c r="J40" s="19">
        <v>0</v>
      </c>
      <c r="K40" s="19">
        <f t="shared" si="19"/>
        <v>3</v>
      </c>
      <c r="L40" s="19">
        <v>0</v>
      </c>
      <c r="M40" s="19">
        <v>3</v>
      </c>
      <c r="N40" s="22">
        <f t="shared" si="20"/>
        <v>1</v>
      </c>
      <c r="O40" s="22">
        <v>1</v>
      </c>
      <c r="P40" s="22">
        <v>0</v>
      </c>
      <c r="Q40" s="19">
        <f t="shared" si="21"/>
        <v>0</v>
      </c>
      <c r="R40" s="19">
        <v>0</v>
      </c>
      <c r="S40" s="19">
        <v>0</v>
      </c>
      <c r="T40" s="19">
        <f t="shared" si="22"/>
        <v>0</v>
      </c>
      <c r="U40" s="19">
        <v>0</v>
      </c>
      <c r="V40" s="19">
        <v>0</v>
      </c>
      <c r="W40" s="19">
        <f t="shared" si="23"/>
        <v>0</v>
      </c>
      <c r="X40" s="19">
        <v>0</v>
      </c>
      <c r="Y40" s="19">
        <v>0</v>
      </c>
      <c r="Z40" s="5" t="s">
        <v>64</v>
      </c>
    </row>
    <row r="41" spans="1:26" ht="24.75" customHeight="1">
      <c r="A41" s="7" t="s">
        <v>6</v>
      </c>
      <c r="B41" s="8" t="s">
        <v>65</v>
      </c>
      <c r="C41" s="18">
        <f t="shared" si="15"/>
        <v>98</v>
      </c>
      <c r="D41" s="19">
        <f t="shared" si="16"/>
        <v>98</v>
      </c>
      <c r="E41" s="19">
        <f t="shared" si="17"/>
        <v>97</v>
      </c>
      <c r="F41" s="19">
        <v>53</v>
      </c>
      <c r="G41" s="19">
        <v>44</v>
      </c>
      <c r="H41" s="19">
        <f t="shared" si="18"/>
        <v>0</v>
      </c>
      <c r="I41" s="19">
        <v>0</v>
      </c>
      <c r="J41" s="19">
        <v>0</v>
      </c>
      <c r="K41" s="19">
        <f t="shared" si="19"/>
        <v>1</v>
      </c>
      <c r="L41" s="19">
        <v>0</v>
      </c>
      <c r="M41" s="19">
        <v>1</v>
      </c>
      <c r="N41" s="22">
        <f t="shared" si="20"/>
        <v>0</v>
      </c>
      <c r="O41" s="22">
        <v>0</v>
      </c>
      <c r="P41" s="22">
        <v>0</v>
      </c>
      <c r="Q41" s="19">
        <f t="shared" si="21"/>
        <v>0</v>
      </c>
      <c r="R41" s="19">
        <v>0</v>
      </c>
      <c r="S41" s="19">
        <v>0</v>
      </c>
      <c r="T41" s="19">
        <f t="shared" si="22"/>
        <v>0</v>
      </c>
      <c r="U41" s="19">
        <v>0</v>
      </c>
      <c r="V41" s="19">
        <v>0</v>
      </c>
      <c r="W41" s="19">
        <f t="shared" si="23"/>
        <v>0</v>
      </c>
      <c r="X41" s="19">
        <v>0</v>
      </c>
      <c r="Y41" s="19">
        <v>0</v>
      </c>
      <c r="Z41" s="8" t="s">
        <v>66</v>
      </c>
    </row>
    <row r="42" spans="1:26" ht="24.75" customHeight="1">
      <c r="A42" s="7" t="s">
        <v>67</v>
      </c>
      <c r="B42" s="8" t="s">
        <v>68</v>
      </c>
      <c r="C42" s="23">
        <f t="shared" si="15"/>
        <v>104</v>
      </c>
      <c r="D42" s="21">
        <f t="shared" si="16"/>
        <v>103</v>
      </c>
      <c r="E42" s="21">
        <f t="shared" si="17"/>
        <v>103</v>
      </c>
      <c r="F42" s="20">
        <v>55</v>
      </c>
      <c r="G42" s="20">
        <v>48</v>
      </c>
      <c r="H42" s="21">
        <f t="shared" si="18"/>
        <v>0</v>
      </c>
      <c r="I42" s="20">
        <v>0</v>
      </c>
      <c r="J42" s="20">
        <v>0</v>
      </c>
      <c r="K42" s="21">
        <f t="shared" si="19"/>
        <v>0</v>
      </c>
      <c r="L42" s="20">
        <v>0</v>
      </c>
      <c r="M42" s="20">
        <v>0</v>
      </c>
      <c r="N42" s="21">
        <f t="shared" si="20"/>
        <v>1</v>
      </c>
      <c r="O42" s="21">
        <v>1</v>
      </c>
      <c r="P42" s="21">
        <v>0</v>
      </c>
      <c r="Q42" s="21">
        <f t="shared" si="21"/>
        <v>0</v>
      </c>
      <c r="R42" s="20">
        <v>0</v>
      </c>
      <c r="S42" s="20">
        <v>0</v>
      </c>
      <c r="T42" s="21">
        <f t="shared" si="22"/>
        <v>0</v>
      </c>
      <c r="U42" s="20">
        <v>0</v>
      </c>
      <c r="V42" s="20">
        <v>0</v>
      </c>
      <c r="W42" s="21">
        <f t="shared" si="23"/>
        <v>0</v>
      </c>
      <c r="X42" s="20">
        <v>0</v>
      </c>
      <c r="Y42" s="20">
        <v>0</v>
      </c>
      <c r="Z42" s="8" t="s">
        <v>69</v>
      </c>
    </row>
    <row r="43" spans="6:7" ht="24.75" customHeight="1">
      <c r="F43" s="1" t="s">
        <v>0</v>
      </c>
      <c r="G43" s="1" t="s">
        <v>0</v>
      </c>
    </row>
    <row r="44" spans="6:7" ht="24.75" customHeight="1">
      <c r="F44" s="1" t="s">
        <v>0</v>
      </c>
      <c r="G44" s="1" t="s">
        <v>0</v>
      </c>
    </row>
    <row r="45" spans="6:7" ht="24.75" customHeight="1">
      <c r="F45" s="1" t="s">
        <v>0</v>
      </c>
      <c r="G45" s="1" t="s">
        <v>0</v>
      </c>
    </row>
    <row r="46" spans="6:7" ht="24.75" customHeight="1">
      <c r="F46" s="1" t="s">
        <v>0</v>
      </c>
      <c r="G46" s="1" t="s">
        <v>0</v>
      </c>
    </row>
    <row r="47" ht="24.75" customHeight="1">
      <c r="B47" s="1" t="s">
        <v>152</v>
      </c>
    </row>
    <row r="48" spans="1:26" ht="24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12"/>
      <c r="O48" s="12"/>
      <c r="P48" s="1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3:26" ht="24.75" customHeight="1">
      <c r="C49" s="3"/>
      <c r="D49" s="26" t="s">
        <v>160</v>
      </c>
      <c r="E49" s="27"/>
      <c r="F49" s="27"/>
      <c r="G49" s="27"/>
      <c r="H49" s="27"/>
      <c r="I49" s="27"/>
      <c r="J49" s="27"/>
      <c r="K49" s="27"/>
      <c r="L49" s="27"/>
      <c r="M49" s="27"/>
      <c r="N49" s="46" t="s">
        <v>146</v>
      </c>
      <c r="O49" s="47"/>
      <c r="P49" s="48"/>
      <c r="Q49" s="36" t="s">
        <v>158</v>
      </c>
      <c r="R49" s="36"/>
      <c r="S49" s="37"/>
      <c r="T49" s="41" t="s">
        <v>157</v>
      </c>
      <c r="U49" s="42"/>
      <c r="V49" s="43"/>
      <c r="W49" s="35" t="s">
        <v>159</v>
      </c>
      <c r="X49" s="36"/>
      <c r="Y49" s="37"/>
      <c r="Z49" s="3"/>
    </row>
    <row r="50" spans="3:26" ht="24.75" customHeight="1">
      <c r="C50" s="3"/>
      <c r="D50" s="30" t="s">
        <v>3</v>
      </c>
      <c r="E50" s="15" t="s">
        <v>147</v>
      </c>
      <c r="F50" s="16"/>
      <c r="G50" s="16"/>
      <c r="H50" s="15" t="s">
        <v>148</v>
      </c>
      <c r="I50" s="16"/>
      <c r="J50" s="16"/>
      <c r="K50" s="17" t="s">
        <v>149</v>
      </c>
      <c r="L50" s="16"/>
      <c r="M50" s="16"/>
      <c r="N50" s="49"/>
      <c r="O50" s="45"/>
      <c r="P50" s="50"/>
      <c r="Q50" s="39"/>
      <c r="R50" s="39"/>
      <c r="S50" s="40"/>
      <c r="T50" s="31"/>
      <c r="U50" s="32"/>
      <c r="V50" s="44"/>
      <c r="W50" s="38"/>
      <c r="X50" s="39"/>
      <c r="Y50" s="40"/>
      <c r="Z50" s="5" t="s">
        <v>1</v>
      </c>
    </row>
    <row r="51" spans="2:26" ht="24.75" customHeight="1">
      <c r="B51" s="1" t="s">
        <v>2</v>
      </c>
      <c r="C51" s="5" t="s">
        <v>3</v>
      </c>
      <c r="D51" s="28"/>
      <c r="E51" s="3"/>
      <c r="F51" s="3"/>
      <c r="G51" s="3"/>
      <c r="H51" s="3"/>
      <c r="I51" s="3"/>
      <c r="J51" s="3"/>
      <c r="K51" s="9"/>
      <c r="L51" s="3"/>
      <c r="M51" s="3"/>
      <c r="N51" s="9"/>
      <c r="O51" s="3"/>
      <c r="P51" s="51"/>
      <c r="Q51" s="12"/>
      <c r="R51" s="3"/>
      <c r="S51" s="3"/>
      <c r="T51" s="3"/>
      <c r="U51" s="3"/>
      <c r="V51" s="3"/>
      <c r="W51" s="3"/>
      <c r="X51" s="3"/>
      <c r="Y51" s="3"/>
      <c r="Z51" s="3"/>
    </row>
    <row r="52" spans="3:26" ht="24.75" customHeight="1">
      <c r="C52" s="3"/>
      <c r="D52" s="28"/>
      <c r="E52" s="5" t="s">
        <v>3</v>
      </c>
      <c r="F52" s="5" t="s">
        <v>4</v>
      </c>
      <c r="G52" s="5" t="s">
        <v>5</v>
      </c>
      <c r="H52" s="5" t="s">
        <v>3</v>
      </c>
      <c r="I52" s="5" t="s">
        <v>4</v>
      </c>
      <c r="J52" s="5" t="s">
        <v>5</v>
      </c>
      <c r="K52" s="11" t="s">
        <v>3</v>
      </c>
      <c r="L52" s="5" t="s">
        <v>4</v>
      </c>
      <c r="M52" s="5" t="s">
        <v>5</v>
      </c>
      <c r="N52" s="11" t="s">
        <v>3</v>
      </c>
      <c r="O52" s="5" t="s">
        <v>4</v>
      </c>
      <c r="P52" s="52" t="s">
        <v>5</v>
      </c>
      <c r="Q52" s="13" t="s">
        <v>3</v>
      </c>
      <c r="R52" s="5" t="s">
        <v>4</v>
      </c>
      <c r="S52" s="5" t="s">
        <v>5</v>
      </c>
      <c r="T52" s="5" t="s">
        <v>3</v>
      </c>
      <c r="U52" s="5" t="s">
        <v>4</v>
      </c>
      <c r="V52" s="5" t="s">
        <v>5</v>
      </c>
      <c r="W52" s="5" t="s">
        <v>3</v>
      </c>
      <c r="X52" s="5" t="s">
        <v>4</v>
      </c>
      <c r="Y52" s="5" t="s">
        <v>5</v>
      </c>
      <c r="Z52" s="5" t="s">
        <v>6</v>
      </c>
    </row>
    <row r="53" spans="1:26" ht="24.75" customHeight="1">
      <c r="A53" s="2"/>
      <c r="B53" s="2"/>
      <c r="C53" s="4"/>
      <c r="D53" s="29"/>
      <c r="E53" s="4"/>
      <c r="F53" s="4"/>
      <c r="G53" s="4"/>
      <c r="H53" s="4"/>
      <c r="I53" s="4"/>
      <c r="J53" s="4"/>
      <c r="K53" s="10"/>
      <c r="L53" s="4"/>
      <c r="M53" s="4"/>
      <c r="N53" s="53"/>
      <c r="O53" s="57"/>
      <c r="P53" s="58"/>
      <c r="Q53" s="2"/>
      <c r="R53" s="4"/>
      <c r="S53" s="4"/>
      <c r="T53" s="4"/>
      <c r="U53" s="4"/>
      <c r="V53" s="4"/>
      <c r="W53" s="4"/>
      <c r="X53" s="4"/>
      <c r="Y53" s="4"/>
      <c r="Z53" s="4"/>
    </row>
    <row r="54" spans="3:26" ht="24.75" customHeight="1">
      <c r="C54" s="3"/>
      <c r="Z54" s="3"/>
    </row>
    <row r="55" spans="3:26" ht="24.75" customHeight="1">
      <c r="C55" s="3"/>
      <c r="Z55" s="3"/>
    </row>
    <row r="56" spans="3:26" ht="24.75" customHeight="1">
      <c r="C56" s="3"/>
      <c r="Z56" s="3"/>
    </row>
    <row r="57" spans="2:26" ht="24.75" customHeight="1">
      <c r="B57" s="5" t="s">
        <v>70</v>
      </c>
      <c r="C57" s="18">
        <f aca="true" t="shared" si="24" ref="C57:C88">D57+N57+Q57+T57+W57</f>
        <v>26</v>
      </c>
      <c r="D57" s="19">
        <f aca="true" t="shared" si="25" ref="D57:D72">E57+H57+K57</f>
        <v>25</v>
      </c>
      <c r="E57" s="19">
        <f aca="true" t="shared" si="26" ref="E57:E72">F57+G57</f>
        <v>25</v>
      </c>
      <c r="F57" s="19">
        <v>12</v>
      </c>
      <c r="G57" s="19">
        <v>13</v>
      </c>
      <c r="H57" s="19">
        <f aca="true" t="shared" si="27" ref="H57:H72">I57+J57</f>
        <v>0</v>
      </c>
      <c r="I57" s="19">
        <v>0</v>
      </c>
      <c r="J57" s="19">
        <v>0</v>
      </c>
      <c r="K57" s="19">
        <f aca="true" t="shared" si="28" ref="K57:K72">L57+M57</f>
        <v>0</v>
      </c>
      <c r="L57" s="19">
        <v>0</v>
      </c>
      <c r="M57" s="19">
        <v>0</v>
      </c>
      <c r="N57" s="19">
        <f aca="true" t="shared" si="29" ref="N57:N72">O57+P57</f>
        <v>1</v>
      </c>
      <c r="O57" s="19">
        <v>0</v>
      </c>
      <c r="P57" s="19">
        <v>1</v>
      </c>
      <c r="Q57" s="19">
        <f aca="true" t="shared" si="30" ref="Q57:Q72">R57+S57</f>
        <v>0</v>
      </c>
      <c r="R57" s="19">
        <v>0</v>
      </c>
      <c r="S57" s="19">
        <v>0</v>
      </c>
      <c r="T57" s="19">
        <f aca="true" t="shared" si="31" ref="T57:T72">U57+V57</f>
        <v>0</v>
      </c>
      <c r="U57" s="19">
        <v>0</v>
      </c>
      <c r="V57" s="19">
        <v>0</v>
      </c>
      <c r="W57" s="19">
        <f aca="true" t="shared" si="32" ref="W57:W72">X57+Y57</f>
        <v>0</v>
      </c>
      <c r="X57" s="19">
        <v>0</v>
      </c>
      <c r="Y57" s="19">
        <v>0</v>
      </c>
      <c r="Z57" s="5" t="s">
        <v>71</v>
      </c>
    </row>
    <row r="58" spans="1:26" ht="24.75" customHeight="1">
      <c r="A58" s="6" t="s">
        <v>72</v>
      </c>
      <c r="B58" s="5" t="s">
        <v>73</v>
      </c>
      <c r="C58" s="18">
        <f t="shared" si="24"/>
        <v>81</v>
      </c>
      <c r="D58" s="19">
        <f t="shared" si="25"/>
        <v>80</v>
      </c>
      <c r="E58" s="19">
        <f t="shared" si="26"/>
        <v>80</v>
      </c>
      <c r="F58" s="19">
        <v>40</v>
      </c>
      <c r="G58" s="19">
        <v>40</v>
      </c>
      <c r="H58" s="19">
        <f t="shared" si="27"/>
        <v>0</v>
      </c>
      <c r="I58" s="19">
        <v>0</v>
      </c>
      <c r="J58" s="19">
        <v>0</v>
      </c>
      <c r="K58" s="19">
        <f t="shared" si="28"/>
        <v>0</v>
      </c>
      <c r="L58" s="19">
        <v>0</v>
      </c>
      <c r="M58" s="19">
        <v>0</v>
      </c>
      <c r="N58" s="19">
        <f t="shared" si="29"/>
        <v>1</v>
      </c>
      <c r="O58" s="19">
        <v>1</v>
      </c>
      <c r="P58" s="19">
        <v>0</v>
      </c>
      <c r="Q58" s="19">
        <f t="shared" si="30"/>
        <v>0</v>
      </c>
      <c r="R58" s="19">
        <v>0</v>
      </c>
      <c r="S58" s="19">
        <v>0</v>
      </c>
      <c r="T58" s="19">
        <f t="shared" si="31"/>
        <v>0</v>
      </c>
      <c r="U58" s="19">
        <v>0</v>
      </c>
      <c r="V58" s="19">
        <v>0</v>
      </c>
      <c r="W58" s="19">
        <f t="shared" si="32"/>
        <v>0</v>
      </c>
      <c r="X58" s="19">
        <v>0</v>
      </c>
      <c r="Y58" s="19">
        <v>0</v>
      </c>
      <c r="Z58" s="5" t="s">
        <v>74</v>
      </c>
    </row>
    <row r="59" spans="2:26" ht="24.75" customHeight="1">
      <c r="B59" s="5" t="s">
        <v>75</v>
      </c>
      <c r="C59" s="18">
        <f t="shared" si="24"/>
        <v>19</v>
      </c>
      <c r="D59" s="19">
        <f t="shared" si="25"/>
        <v>15</v>
      </c>
      <c r="E59" s="19">
        <f t="shared" si="26"/>
        <v>15</v>
      </c>
      <c r="F59" s="19">
        <v>9</v>
      </c>
      <c r="G59" s="19">
        <v>6</v>
      </c>
      <c r="H59" s="19">
        <f t="shared" si="27"/>
        <v>0</v>
      </c>
      <c r="I59" s="19">
        <v>0</v>
      </c>
      <c r="J59" s="19">
        <v>0</v>
      </c>
      <c r="K59" s="19">
        <f t="shared" si="28"/>
        <v>0</v>
      </c>
      <c r="L59" s="19">
        <v>0</v>
      </c>
      <c r="M59" s="19">
        <v>0</v>
      </c>
      <c r="N59" s="19">
        <f t="shared" si="29"/>
        <v>4</v>
      </c>
      <c r="O59" s="19">
        <v>3</v>
      </c>
      <c r="P59" s="19">
        <v>1</v>
      </c>
      <c r="Q59" s="19">
        <f t="shared" si="30"/>
        <v>0</v>
      </c>
      <c r="R59" s="19">
        <v>0</v>
      </c>
      <c r="S59" s="19">
        <v>0</v>
      </c>
      <c r="T59" s="19">
        <f t="shared" si="31"/>
        <v>0</v>
      </c>
      <c r="U59" s="19">
        <v>0</v>
      </c>
      <c r="V59" s="19">
        <v>0</v>
      </c>
      <c r="W59" s="19">
        <f t="shared" si="32"/>
        <v>0</v>
      </c>
      <c r="X59" s="19">
        <v>0</v>
      </c>
      <c r="Y59" s="19">
        <v>0</v>
      </c>
      <c r="Z59" s="5" t="s">
        <v>76</v>
      </c>
    </row>
    <row r="60" spans="1:26" ht="24.75" customHeight="1">
      <c r="A60" s="6" t="s">
        <v>77</v>
      </c>
      <c r="B60" s="5" t="s">
        <v>78</v>
      </c>
      <c r="C60" s="18">
        <f t="shared" si="24"/>
        <v>27</v>
      </c>
      <c r="D60" s="19">
        <f t="shared" si="25"/>
        <v>27</v>
      </c>
      <c r="E60" s="19">
        <f t="shared" si="26"/>
        <v>27</v>
      </c>
      <c r="F60" s="19">
        <v>13</v>
      </c>
      <c r="G60" s="19">
        <v>14</v>
      </c>
      <c r="H60" s="19">
        <f t="shared" si="27"/>
        <v>0</v>
      </c>
      <c r="I60" s="19">
        <v>0</v>
      </c>
      <c r="J60" s="19">
        <v>0</v>
      </c>
      <c r="K60" s="19">
        <f t="shared" si="28"/>
        <v>0</v>
      </c>
      <c r="L60" s="19">
        <v>0</v>
      </c>
      <c r="M60" s="19">
        <v>0</v>
      </c>
      <c r="N60" s="19">
        <f t="shared" si="29"/>
        <v>0</v>
      </c>
      <c r="O60" s="19">
        <v>0</v>
      </c>
      <c r="P60" s="19">
        <v>0</v>
      </c>
      <c r="Q60" s="19">
        <f t="shared" si="30"/>
        <v>0</v>
      </c>
      <c r="R60" s="19">
        <v>0</v>
      </c>
      <c r="S60" s="19">
        <v>0</v>
      </c>
      <c r="T60" s="19">
        <f t="shared" si="31"/>
        <v>0</v>
      </c>
      <c r="U60" s="19">
        <v>0</v>
      </c>
      <c r="V60" s="19">
        <v>0</v>
      </c>
      <c r="W60" s="19">
        <f t="shared" si="32"/>
        <v>0</v>
      </c>
      <c r="X60" s="19">
        <v>0</v>
      </c>
      <c r="Y60" s="19">
        <v>0</v>
      </c>
      <c r="Z60" s="5" t="s">
        <v>79</v>
      </c>
    </row>
    <row r="61" spans="2:26" ht="24.75" customHeight="1">
      <c r="B61" s="5" t="s">
        <v>80</v>
      </c>
      <c r="C61" s="18">
        <f t="shared" si="24"/>
        <v>36</v>
      </c>
      <c r="D61" s="19">
        <f t="shared" si="25"/>
        <v>34</v>
      </c>
      <c r="E61" s="19">
        <f t="shared" si="26"/>
        <v>34</v>
      </c>
      <c r="F61" s="19">
        <v>17</v>
      </c>
      <c r="G61" s="19">
        <v>17</v>
      </c>
      <c r="H61" s="19">
        <f t="shared" si="27"/>
        <v>0</v>
      </c>
      <c r="I61" s="19">
        <v>0</v>
      </c>
      <c r="J61" s="19">
        <v>0</v>
      </c>
      <c r="K61" s="19">
        <f t="shared" si="28"/>
        <v>0</v>
      </c>
      <c r="L61" s="19">
        <v>0</v>
      </c>
      <c r="M61" s="19">
        <v>0</v>
      </c>
      <c r="N61" s="19">
        <f t="shared" si="29"/>
        <v>0</v>
      </c>
      <c r="O61" s="19">
        <v>0</v>
      </c>
      <c r="P61" s="19">
        <v>0</v>
      </c>
      <c r="Q61" s="19">
        <f t="shared" si="30"/>
        <v>2</v>
      </c>
      <c r="R61" s="19">
        <v>2</v>
      </c>
      <c r="S61" s="19">
        <v>0</v>
      </c>
      <c r="T61" s="19">
        <f t="shared" si="31"/>
        <v>0</v>
      </c>
      <c r="U61" s="19">
        <v>0</v>
      </c>
      <c r="V61" s="19">
        <v>0</v>
      </c>
      <c r="W61" s="19">
        <f t="shared" si="32"/>
        <v>0</v>
      </c>
      <c r="X61" s="19">
        <v>0</v>
      </c>
      <c r="Y61" s="19">
        <v>0</v>
      </c>
      <c r="Z61" s="5" t="s">
        <v>81</v>
      </c>
    </row>
    <row r="62" spans="1:26" ht="24.75" customHeight="1">
      <c r="A62" s="6" t="s">
        <v>82</v>
      </c>
      <c r="B62" s="5" t="s">
        <v>83</v>
      </c>
      <c r="C62" s="18">
        <f t="shared" si="24"/>
        <v>39</v>
      </c>
      <c r="D62" s="19">
        <f t="shared" si="25"/>
        <v>37</v>
      </c>
      <c r="E62" s="19">
        <f t="shared" si="26"/>
        <v>37</v>
      </c>
      <c r="F62" s="19">
        <v>19</v>
      </c>
      <c r="G62" s="19">
        <v>18</v>
      </c>
      <c r="H62" s="19">
        <f t="shared" si="27"/>
        <v>0</v>
      </c>
      <c r="I62" s="19">
        <v>0</v>
      </c>
      <c r="J62" s="19">
        <v>0</v>
      </c>
      <c r="K62" s="19">
        <f t="shared" si="28"/>
        <v>0</v>
      </c>
      <c r="L62" s="19">
        <v>0</v>
      </c>
      <c r="M62" s="19">
        <v>0</v>
      </c>
      <c r="N62" s="19">
        <f t="shared" si="29"/>
        <v>2</v>
      </c>
      <c r="O62" s="19">
        <v>2</v>
      </c>
      <c r="P62" s="19">
        <v>0</v>
      </c>
      <c r="Q62" s="19">
        <f t="shared" si="30"/>
        <v>0</v>
      </c>
      <c r="R62" s="19">
        <v>0</v>
      </c>
      <c r="S62" s="19">
        <v>0</v>
      </c>
      <c r="T62" s="19">
        <f t="shared" si="31"/>
        <v>0</v>
      </c>
      <c r="U62" s="19">
        <v>0</v>
      </c>
      <c r="V62" s="19">
        <v>0</v>
      </c>
      <c r="W62" s="19">
        <f t="shared" si="32"/>
        <v>0</v>
      </c>
      <c r="X62" s="19">
        <v>0</v>
      </c>
      <c r="Y62" s="19">
        <v>0</v>
      </c>
      <c r="Z62" s="5" t="s">
        <v>84</v>
      </c>
    </row>
    <row r="63" spans="2:26" ht="24.75" customHeight="1">
      <c r="B63" s="5" t="s">
        <v>85</v>
      </c>
      <c r="C63" s="18">
        <f t="shared" si="24"/>
        <v>23</v>
      </c>
      <c r="D63" s="19">
        <f t="shared" si="25"/>
        <v>23</v>
      </c>
      <c r="E63" s="19">
        <f t="shared" si="26"/>
        <v>23</v>
      </c>
      <c r="F63" s="19">
        <v>11</v>
      </c>
      <c r="G63" s="19">
        <v>12</v>
      </c>
      <c r="H63" s="19">
        <f t="shared" si="27"/>
        <v>0</v>
      </c>
      <c r="I63" s="19">
        <v>0</v>
      </c>
      <c r="J63" s="19">
        <v>0</v>
      </c>
      <c r="K63" s="19">
        <f t="shared" si="28"/>
        <v>0</v>
      </c>
      <c r="L63" s="19">
        <v>0</v>
      </c>
      <c r="M63" s="19">
        <v>0</v>
      </c>
      <c r="N63" s="19">
        <f t="shared" si="29"/>
        <v>0</v>
      </c>
      <c r="O63" s="19">
        <v>0</v>
      </c>
      <c r="P63" s="19">
        <v>0</v>
      </c>
      <c r="Q63" s="19">
        <f t="shared" si="30"/>
        <v>0</v>
      </c>
      <c r="R63" s="19">
        <v>0</v>
      </c>
      <c r="S63" s="19">
        <v>0</v>
      </c>
      <c r="T63" s="19">
        <f t="shared" si="31"/>
        <v>0</v>
      </c>
      <c r="U63" s="19">
        <v>0</v>
      </c>
      <c r="V63" s="19">
        <v>0</v>
      </c>
      <c r="W63" s="19">
        <f t="shared" si="32"/>
        <v>0</v>
      </c>
      <c r="X63" s="19">
        <v>0</v>
      </c>
      <c r="Y63" s="19">
        <v>0</v>
      </c>
      <c r="Z63" s="5" t="s">
        <v>86</v>
      </c>
    </row>
    <row r="64" spans="1:26" ht="24.75" customHeight="1">
      <c r="A64" s="2"/>
      <c r="B64" s="8" t="s">
        <v>87</v>
      </c>
      <c r="C64" s="18">
        <f t="shared" si="24"/>
        <v>91</v>
      </c>
      <c r="D64" s="19">
        <f t="shared" si="25"/>
        <v>90</v>
      </c>
      <c r="E64" s="19">
        <f t="shared" si="26"/>
        <v>90</v>
      </c>
      <c r="F64" s="19">
        <v>49</v>
      </c>
      <c r="G64" s="19">
        <v>41</v>
      </c>
      <c r="H64" s="19">
        <f t="shared" si="27"/>
        <v>0</v>
      </c>
      <c r="I64" s="19">
        <v>0</v>
      </c>
      <c r="J64" s="19">
        <v>0</v>
      </c>
      <c r="K64" s="19">
        <f t="shared" si="28"/>
        <v>0</v>
      </c>
      <c r="L64" s="19">
        <v>0</v>
      </c>
      <c r="M64" s="19">
        <v>0</v>
      </c>
      <c r="N64" s="19">
        <f t="shared" si="29"/>
        <v>1</v>
      </c>
      <c r="O64" s="19">
        <v>1</v>
      </c>
      <c r="P64" s="19">
        <v>0</v>
      </c>
      <c r="Q64" s="19">
        <f t="shared" si="30"/>
        <v>0</v>
      </c>
      <c r="R64" s="19">
        <v>0</v>
      </c>
      <c r="S64" s="19">
        <v>0</v>
      </c>
      <c r="T64" s="19">
        <f t="shared" si="31"/>
        <v>0</v>
      </c>
      <c r="U64" s="19">
        <v>0</v>
      </c>
      <c r="V64" s="19">
        <v>0</v>
      </c>
      <c r="W64" s="19">
        <f t="shared" si="32"/>
        <v>0</v>
      </c>
      <c r="X64" s="19">
        <v>0</v>
      </c>
      <c r="Y64" s="19">
        <v>0</v>
      </c>
      <c r="Z64" s="8" t="s">
        <v>88</v>
      </c>
    </row>
    <row r="65" spans="2:26" ht="24.75" customHeight="1">
      <c r="B65" s="5" t="s">
        <v>89</v>
      </c>
      <c r="C65" s="18">
        <f t="shared" si="24"/>
        <v>81</v>
      </c>
      <c r="D65" s="19">
        <f t="shared" si="25"/>
        <v>81</v>
      </c>
      <c r="E65" s="19">
        <f t="shared" si="26"/>
        <v>81</v>
      </c>
      <c r="F65" s="19">
        <v>38</v>
      </c>
      <c r="G65" s="19">
        <v>43</v>
      </c>
      <c r="H65" s="19">
        <f t="shared" si="27"/>
        <v>0</v>
      </c>
      <c r="I65" s="19">
        <v>0</v>
      </c>
      <c r="J65" s="19">
        <v>0</v>
      </c>
      <c r="K65" s="19">
        <f t="shared" si="28"/>
        <v>0</v>
      </c>
      <c r="L65" s="19">
        <v>0</v>
      </c>
      <c r="M65" s="19">
        <v>0</v>
      </c>
      <c r="N65" s="19">
        <f t="shared" si="29"/>
        <v>0</v>
      </c>
      <c r="O65" s="19">
        <v>0</v>
      </c>
      <c r="P65" s="19">
        <v>0</v>
      </c>
      <c r="Q65" s="19">
        <f t="shared" si="30"/>
        <v>0</v>
      </c>
      <c r="R65" s="19">
        <v>0</v>
      </c>
      <c r="S65" s="19">
        <v>0</v>
      </c>
      <c r="T65" s="19">
        <f t="shared" si="31"/>
        <v>0</v>
      </c>
      <c r="U65" s="19">
        <v>0</v>
      </c>
      <c r="V65" s="19">
        <v>0</v>
      </c>
      <c r="W65" s="19">
        <f t="shared" si="32"/>
        <v>0</v>
      </c>
      <c r="X65" s="19">
        <v>0</v>
      </c>
      <c r="Y65" s="19">
        <v>0</v>
      </c>
      <c r="Z65" s="5" t="s">
        <v>90</v>
      </c>
    </row>
    <row r="66" spans="1:26" ht="24.75" customHeight="1">
      <c r="A66" s="6" t="s">
        <v>59</v>
      </c>
      <c r="B66" s="5" t="s">
        <v>91</v>
      </c>
      <c r="C66" s="18">
        <f t="shared" si="24"/>
        <v>162</v>
      </c>
      <c r="D66" s="19">
        <f t="shared" si="25"/>
        <v>162</v>
      </c>
      <c r="E66" s="19">
        <f t="shared" si="26"/>
        <v>161</v>
      </c>
      <c r="F66" s="19">
        <v>84</v>
      </c>
      <c r="G66" s="19">
        <v>77</v>
      </c>
      <c r="H66" s="19">
        <f t="shared" si="27"/>
        <v>0</v>
      </c>
      <c r="I66" s="19">
        <v>0</v>
      </c>
      <c r="J66" s="19">
        <v>0</v>
      </c>
      <c r="K66" s="19">
        <f t="shared" si="28"/>
        <v>1</v>
      </c>
      <c r="L66" s="19">
        <v>0</v>
      </c>
      <c r="M66" s="19">
        <v>1</v>
      </c>
      <c r="N66" s="19">
        <f t="shared" si="29"/>
        <v>0</v>
      </c>
      <c r="O66" s="19">
        <v>0</v>
      </c>
      <c r="P66" s="19">
        <v>0</v>
      </c>
      <c r="Q66" s="19">
        <f t="shared" si="30"/>
        <v>0</v>
      </c>
      <c r="R66" s="19">
        <v>0</v>
      </c>
      <c r="S66" s="19">
        <v>0</v>
      </c>
      <c r="T66" s="19">
        <f t="shared" si="31"/>
        <v>0</v>
      </c>
      <c r="U66" s="19">
        <v>0</v>
      </c>
      <c r="V66" s="19">
        <v>0</v>
      </c>
      <c r="W66" s="19">
        <f t="shared" si="32"/>
        <v>0</v>
      </c>
      <c r="X66" s="19">
        <v>0</v>
      </c>
      <c r="Y66" s="19">
        <v>0</v>
      </c>
      <c r="Z66" s="5" t="s">
        <v>92</v>
      </c>
    </row>
    <row r="67" spans="2:26" ht="24.75" customHeight="1">
      <c r="B67" s="5" t="s">
        <v>93</v>
      </c>
      <c r="C67" s="18">
        <f t="shared" si="24"/>
        <v>20</v>
      </c>
      <c r="D67" s="19">
        <f t="shared" si="25"/>
        <v>19</v>
      </c>
      <c r="E67" s="19">
        <f t="shared" si="26"/>
        <v>19</v>
      </c>
      <c r="F67" s="19">
        <v>6</v>
      </c>
      <c r="G67" s="19">
        <v>13</v>
      </c>
      <c r="H67" s="19">
        <f t="shared" si="27"/>
        <v>0</v>
      </c>
      <c r="I67" s="19">
        <v>0</v>
      </c>
      <c r="J67" s="19">
        <v>0</v>
      </c>
      <c r="K67" s="19">
        <f t="shared" si="28"/>
        <v>0</v>
      </c>
      <c r="L67" s="19">
        <v>0</v>
      </c>
      <c r="M67" s="19">
        <v>0</v>
      </c>
      <c r="N67" s="19">
        <f t="shared" si="29"/>
        <v>1</v>
      </c>
      <c r="O67" s="19">
        <v>1</v>
      </c>
      <c r="P67" s="19">
        <v>0</v>
      </c>
      <c r="Q67" s="19">
        <f t="shared" si="30"/>
        <v>0</v>
      </c>
      <c r="R67" s="19">
        <v>0</v>
      </c>
      <c r="S67" s="19">
        <v>0</v>
      </c>
      <c r="T67" s="19">
        <f t="shared" si="31"/>
        <v>0</v>
      </c>
      <c r="U67" s="19">
        <v>0</v>
      </c>
      <c r="V67" s="19">
        <v>0</v>
      </c>
      <c r="W67" s="19">
        <f t="shared" si="32"/>
        <v>0</v>
      </c>
      <c r="X67" s="19">
        <v>0</v>
      </c>
      <c r="Y67" s="19">
        <v>0</v>
      </c>
      <c r="Z67" s="5" t="s">
        <v>94</v>
      </c>
    </row>
    <row r="68" spans="2:26" ht="24.75" customHeight="1">
      <c r="B68" s="5" t="s">
        <v>95</v>
      </c>
      <c r="C68" s="18">
        <f t="shared" si="24"/>
        <v>50</v>
      </c>
      <c r="D68" s="19">
        <f t="shared" si="25"/>
        <v>50</v>
      </c>
      <c r="E68" s="19">
        <f t="shared" si="26"/>
        <v>50</v>
      </c>
      <c r="F68" s="19">
        <v>32</v>
      </c>
      <c r="G68" s="19">
        <v>18</v>
      </c>
      <c r="H68" s="19">
        <f t="shared" si="27"/>
        <v>0</v>
      </c>
      <c r="I68" s="19">
        <v>0</v>
      </c>
      <c r="J68" s="19">
        <v>0</v>
      </c>
      <c r="K68" s="19">
        <f t="shared" si="28"/>
        <v>0</v>
      </c>
      <c r="L68" s="19">
        <v>0</v>
      </c>
      <c r="M68" s="19">
        <v>0</v>
      </c>
      <c r="N68" s="19">
        <f t="shared" si="29"/>
        <v>0</v>
      </c>
      <c r="O68" s="19">
        <v>0</v>
      </c>
      <c r="P68" s="19">
        <v>0</v>
      </c>
      <c r="Q68" s="19">
        <f t="shared" si="30"/>
        <v>0</v>
      </c>
      <c r="R68" s="19">
        <v>0</v>
      </c>
      <c r="S68" s="19">
        <v>0</v>
      </c>
      <c r="T68" s="19">
        <f t="shared" si="31"/>
        <v>0</v>
      </c>
      <c r="U68" s="19">
        <v>0</v>
      </c>
      <c r="V68" s="19">
        <v>0</v>
      </c>
      <c r="W68" s="19">
        <f t="shared" si="32"/>
        <v>0</v>
      </c>
      <c r="X68" s="19">
        <v>0</v>
      </c>
      <c r="Y68" s="19">
        <v>0</v>
      </c>
      <c r="Z68" s="5" t="s">
        <v>96</v>
      </c>
    </row>
    <row r="69" spans="2:26" ht="24.75" customHeight="1">
      <c r="B69" s="5" t="s">
        <v>97</v>
      </c>
      <c r="C69" s="18">
        <f t="shared" si="24"/>
        <v>22</v>
      </c>
      <c r="D69" s="19">
        <f t="shared" si="25"/>
        <v>22</v>
      </c>
      <c r="E69" s="19">
        <f t="shared" si="26"/>
        <v>22</v>
      </c>
      <c r="F69" s="19">
        <v>9</v>
      </c>
      <c r="G69" s="19">
        <v>13</v>
      </c>
      <c r="H69" s="19">
        <f t="shared" si="27"/>
        <v>0</v>
      </c>
      <c r="I69" s="19">
        <v>0</v>
      </c>
      <c r="J69" s="19">
        <v>0</v>
      </c>
      <c r="K69" s="19">
        <f t="shared" si="28"/>
        <v>0</v>
      </c>
      <c r="L69" s="19">
        <v>0</v>
      </c>
      <c r="M69" s="19">
        <v>0</v>
      </c>
      <c r="N69" s="19">
        <f t="shared" si="29"/>
        <v>0</v>
      </c>
      <c r="O69" s="19">
        <v>0</v>
      </c>
      <c r="P69" s="19">
        <v>0</v>
      </c>
      <c r="Q69" s="19">
        <f t="shared" si="30"/>
        <v>0</v>
      </c>
      <c r="R69" s="19">
        <v>0</v>
      </c>
      <c r="S69" s="19">
        <v>0</v>
      </c>
      <c r="T69" s="19">
        <f t="shared" si="31"/>
        <v>0</v>
      </c>
      <c r="U69" s="19">
        <v>0</v>
      </c>
      <c r="V69" s="19">
        <v>0</v>
      </c>
      <c r="W69" s="19">
        <f t="shared" si="32"/>
        <v>0</v>
      </c>
      <c r="X69" s="19">
        <v>0</v>
      </c>
      <c r="Y69" s="19">
        <v>0</v>
      </c>
      <c r="Z69" s="5" t="s">
        <v>98</v>
      </c>
    </row>
    <row r="70" spans="2:26" ht="24.75" customHeight="1">
      <c r="B70" s="5" t="s">
        <v>99</v>
      </c>
      <c r="C70" s="18">
        <f t="shared" si="24"/>
        <v>54</v>
      </c>
      <c r="D70" s="19">
        <f t="shared" si="25"/>
        <v>53</v>
      </c>
      <c r="E70" s="19">
        <f t="shared" si="26"/>
        <v>53</v>
      </c>
      <c r="F70" s="19">
        <v>23</v>
      </c>
      <c r="G70" s="19">
        <v>30</v>
      </c>
      <c r="H70" s="19">
        <f t="shared" si="27"/>
        <v>0</v>
      </c>
      <c r="I70" s="19">
        <v>0</v>
      </c>
      <c r="J70" s="19">
        <v>0</v>
      </c>
      <c r="K70" s="19">
        <f t="shared" si="28"/>
        <v>0</v>
      </c>
      <c r="L70" s="19">
        <v>0</v>
      </c>
      <c r="M70" s="19">
        <v>0</v>
      </c>
      <c r="N70" s="19">
        <f t="shared" si="29"/>
        <v>1</v>
      </c>
      <c r="O70" s="19">
        <v>1</v>
      </c>
      <c r="P70" s="19">
        <v>0</v>
      </c>
      <c r="Q70" s="19">
        <f t="shared" si="30"/>
        <v>0</v>
      </c>
      <c r="R70" s="19">
        <v>0</v>
      </c>
      <c r="S70" s="19">
        <v>0</v>
      </c>
      <c r="T70" s="19">
        <f t="shared" si="31"/>
        <v>0</v>
      </c>
      <c r="U70" s="19">
        <v>0</v>
      </c>
      <c r="V70" s="19">
        <v>0</v>
      </c>
      <c r="W70" s="19">
        <f t="shared" si="32"/>
        <v>0</v>
      </c>
      <c r="X70" s="19">
        <v>0</v>
      </c>
      <c r="Y70" s="19">
        <v>0</v>
      </c>
      <c r="Z70" s="5" t="s">
        <v>100</v>
      </c>
    </row>
    <row r="71" spans="1:26" ht="24.75" customHeight="1">
      <c r="A71" s="6" t="s">
        <v>101</v>
      </c>
      <c r="B71" s="5" t="s">
        <v>102</v>
      </c>
      <c r="C71" s="18">
        <f t="shared" si="24"/>
        <v>26</v>
      </c>
      <c r="D71" s="19">
        <f t="shared" si="25"/>
        <v>25</v>
      </c>
      <c r="E71" s="19">
        <f t="shared" si="26"/>
        <v>25</v>
      </c>
      <c r="F71" s="19">
        <v>13</v>
      </c>
      <c r="G71" s="19">
        <v>12</v>
      </c>
      <c r="H71" s="19">
        <f t="shared" si="27"/>
        <v>0</v>
      </c>
      <c r="I71" s="19">
        <v>0</v>
      </c>
      <c r="J71" s="19">
        <v>0</v>
      </c>
      <c r="K71" s="19">
        <f t="shared" si="28"/>
        <v>0</v>
      </c>
      <c r="L71" s="19">
        <v>0</v>
      </c>
      <c r="M71" s="19">
        <v>0</v>
      </c>
      <c r="N71" s="19">
        <f t="shared" si="29"/>
        <v>0</v>
      </c>
      <c r="O71" s="19">
        <v>0</v>
      </c>
      <c r="P71" s="19">
        <v>0</v>
      </c>
      <c r="Q71" s="19">
        <f t="shared" si="30"/>
        <v>1</v>
      </c>
      <c r="R71" s="19">
        <v>1</v>
      </c>
      <c r="S71" s="19">
        <v>0</v>
      </c>
      <c r="T71" s="19">
        <f t="shared" si="31"/>
        <v>0</v>
      </c>
      <c r="U71" s="19">
        <v>0</v>
      </c>
      <c r="V71" s="19">
        <v>0</v>
      </c>
      <c r="W71" s="19">
        <f t="shared" si="32"/>
        <v>0</v>
      </c>
      <c r="X71" s="19">
        <v>0</v>
      </c>
      <c r="Y71" s="19">
        <v>0</v>
      </c>
      <c r="Z71" s="5" t="s">
        <v>103</v>
      </c>
    </row>
    <row r="72" spans="1:26" ht="24.75" customHeight="1">
      <c r="A72" s="2"/>
      <c r="B72" s="8" t="s">
        <v>104</v>
      </c>
      <c r="C72" s="18">
        <f t="shared" si="24"/>
        <v>51</v>
      </c>
      <c r="D72" s="19">
        <f t="shared" si="25"/>
        <v>51</v>
      </c>
      <c r="E72" s="19">
        <f t="shared" si="26"/>
        <v>51</v>
      </c>
      <c r="F72" s="19">
        <v>26</v>
      </c>
      <c r="G72" s="19">
        <v>25</v>
      </c>
      <c r="H72" s="19">
        <f t="shared" si="27"/>
        <v>0</v>
      </c>
      <c r="I72" s="19">
        <v>0</v>
      </c>
      <c r="J72" s="19">
        <v>0</v>
      </c>
      <c r="K72" s="19">
        <f t="shared" si="28"/>
        <v>0</v>
      </c>
      <c r="L72" s="19">
        <v>0</v>
      </c>
      <c r="M72" s="19">
        <v>0</v>
      </c>
      <c r="N72" s="19">
        <f t="shared" si="29"/>
        <v>0</v>
      </c>
      <c r="O72" s="19">
        <v>0</v>
      </c>
      <c r="P72" s="19">
        <v>0</v>
      </c>
      <c r="Q72" s="19">
        <f t="shared" si="30"/>
        <v>0</v>
      </c>
      <c r="R72" s="19">
        <v>0</v>
      </c>
      <c r="S72" s="19">
        <v>0</v>
      </c>
      <c r="T72" s="19">
        <f t="shared" si="31"/>
        <v>0</v>
      </c>
      <c r="U72" s="19">
        <v>0</v>
      </c>
      <c r="V72" s="19">
        <v>0</v>
      </c>
      <c r="W72" s="19">
        <f t="shared" si="32"/>
        <v>0</v>
      </c>
      <c r="X72" s="19">
        <v>0</v>
      </c>
      <c r="Y72" s="19">
        <v>0</v>
      </c>
      <c r="Z72" s="8" t="s">
        <v>105</v>
      </c>
    </row>
    <row r="73" spans="1:26" ht="24.75" customHeight="1">
      <c r="A73" s="6" t="s">
        <v>106</v>
      </c>
      <c r="B73" s="5" t="s">
        <v>107</v>
      </c>
      <c r="C73" s="18">
        <f t="shared" si="24"/>
        <v>36</v>
      </c>
      <c r="D73" s="19">
        <f aca="true" t="shared" si="33" ref="D73:D88">E73+H73+K73</f>
        <v>36</v>
      </c>
      <c r="E73" s="19">
        <f aca="true" t="shared" si="34" ref="E73:E88">F73+G73</f>
        <v>36</v>
      </c>
      <c r="F73" s="19">
        <v>16</v>
      </c>
      <c r="G73" s="19">
        <v>20</v>
      </c>
      <c r="H73" s="19">
        <f aca="true" t="shared" si="35" ref="H73:H88">I73+J73</f>
        <v>0</v>
      </c>
      <c r="I73" s="19">
        <v>0</v>
      </c>
      <c r="J73" s="19">
        <v>0</v>
      </c>
      <c r="K73" s="19">
        <f aca="true" t="shared" si="36" ref="K73:K88">L73+M73</f>
        <v>0</v>
      </c>
      <c r="L73" s="19">
        <v>0</v>
      </c>
      <c r="M73" s="19">
        <v>0</v>
      </c>
      <c r="N73" s="19">
        <f aca="true" t="shared" si="37" ref="N73:N88">O73+P73</f>
        <v>0</v>
      </c>
      <c r="O73" s="19">
        <v>0</v>
      </c>
      <c r="P73" s="19">
        <v>0</v>
      </c>
      <c r="Q73" s="19">
        <f aca="true" t="shared" si="38" ref="Q73:Q88">R73+S73</f>
        <v>0</v>
      </c>
      <c r="R73" s="19">
        <v>0</v>
      </c>
      <c r="S73" s="19">
        <v>0</v>
      </c>
      <c r="T73" s="19">
        <f aca="true" t="shared" si="39" ref="T73:T88">U73+V73</f>
        <v>0</v>
      </c>
      <c r="U73" s="19">
        <v>0</v>
      </c>
      <c r="V73" s="19">
        <v>0</v>
      </c>
      <c r="W73" s="19">
        <f aca="true" t="shared" si="40" ref="W73:W88">X73+Y73</f>
        <v>0</v>
      </c>
      <c r="X73" s="19">
        <v>0</v>
      </c>
      <c r="Y73" s="19">
        <v>0</v>
      </c>
      <c r="Z73" s="5" t="s">
        <v>108</v>
      </c>
    </row>
    <row r="74" spans="2:26" ht="24.75" customHeight="1">
      <c r="B74" s="5" t="s">
        <v>109</v>
      </c>
      <c r="C74" s="18">
        <f t="shared" si="24"/>
        <v>50</v>
      </c>
      <c r="D74" s="19">
        <f t="shared" si="33"/>
        <v>50</v>
      </c>
      <c r="E74" s="19">
        <f t="shared" si="34"/>
        <v>50</v>
      </c>
      <c r="F74" s="19">
        <v>22</v>
      </c>
      <c r="G74" s="19">
        <v>28</v>
      </c>
      <c r="H74" s="19">
        <f t="shared" si="35"/>
        <v>0</v>
      </c>
      <c r="I74" s="19">
        <v>0</v>
      </c>
      <c r="J74" s="19">
        <v>0</v>
      </c>
      <c r="K74" s="19">
        <f t="shared" si="36"/>
        <v>0</v>
      </c>
      <c r="L74" s="19">
        <v>0</v>
      </c>
      <c r="M74" s="19">
        <v>0</v>
      </c>
      <c r="N74" s="19">
        <f t="shared" si="37"/>
        <v>0</v>
      </c>
      <c r="O74" s="19">
        <v>0</v>
      </c>
      <c r="P74" s="19">
        <v>0</v>
      </c>
      <c r="Q74" s="19">
        <f t="shared" si="38"/>
        <v>0</v>
      </c>
      <c r="R74" s="19">
        <v>0</v>
      </c>
      <c r="S74" s="19">
        <v>0</v>
      </c>
      <c r="T74" s="19">
        <f t="shared" si="39"/>
        <v>0</v>
      </c>
      <c r="U74" s="19">
        <v>0</v>
      </c>
      <c r="V74" s="19">
        <v>0</v>
      </c>
      <c r="W74" s="19">
        <f t="shared" si="40"/>
        <v>0</v>
      </c>
      <c r="X74" s="19">
        <v>0</v>
      </c>
      <c r="Y74" s="19">
        <v>0</v>
      </c>
      <c r="Z74" s="5" t="s">
        <v>110</v>
      </c>
    </row>
    <row r="75" spans="1:26" ht="24.75" customHeight="1">
      <c r="A75" s="7" t="s">
        <v>111</v>
      </c>
      <c r="B75" s="8" t="s">
        <v>112</v>
      </c>
      <c r="C75" s="18">
        <f t="shared" si="24"/>
        <v>24</v>
      </c>
      <c r="D75" s="19">
        <f t="shared" si="33"/>
        <v>24</v>
      </c>
      <c r="E75" s="19">
        <f t="shared" si="34"/>
        <v>24</v>
      </c>
      <c r="F75" s="19">
        <v>14</v>
      </c>
      <c r="G75" s="19">
        <v>10</v>
      </c>
      <c r="H75" s="19">
        <f t="shared" si="35"/>
        <v>0</v>
      </c>
      <c r="I75" s="19">
        <v>0</v>
      </c>
      <c r="J75" s="19">
        <v>0</v>
      </c>
      <c r="K75" s="19">
        <f t="shared" si="36"/>
        <v>0</v>
      </c>
      <c r="L75" s="19">
        <v>0</v>
      </c>
      <c r="M75" s="19">
        <v>0</v>
      </c>
      <c r="N75" s="19">
        <f t="shared" si="37"/>
        <v>0</v>
      </c>
      <c r="O75" s="19">
        <v>0</v>
      </c>
      <c r="P75" s="19">
        <v>0</v>
      </c>
      <c r="Q75" s="19">
        <f t="shared" si="38"/>
        <v>0</v>
      </c>
      <c r="R75" s="19">
        <v>0</v>
      </c>
      <c r="S75" s="19">
        <v>0</v>
      </c>
      <c r="T75" s="19">
        <f t="shared" si="39"/>
        <v>0</v>
      </c>
      <c r="U75" s="19">
        <v>0</v>
      </c>
      <c r="V75" s="19">
        <v>0</v>
      </c>
      <c r="W75" s="19">
        <f t="shared" si="40"/>
        <v>0</v>
      </c>
      <c r="X75" s="19">
        <v>0</v>
      </c>
      <c r="Y75" s="19">
        <v>0</v>
      </c>
      <c r="Z75" s="8" t="s">
        <v>113</v>
      </c>
    </row>
    <row r="76" spans="1:26" ht="24.75" customHeight="1">
      <c r="A76" s="6" t="s">
        <v>114</v>
      </c>
      <c r="B76" s="5" t="s">
        <v>115</v>
      </c>
      <c r="C76" s="18">
        <f t="shared" si="24"/>
        <v>138</v>
      </c>
      <c r="D76" s="19">
        <f t="shared" si="33"/>
        <v>135</v>
      </c>
      <c r="E76" s="19">
        <f t="shared" si="34"/>
        <v>133</v>
      </c>
      <c r="F76" s="19">
        <v>79</v>
      </c>
      <c r="G76" s="19">
        <v>54</v>
      </c>
      <c r="H76" s="19">
        <f t="shared" si="35"/>
        <v>2</v>
      </c>
      <c r="I76" s="19">
        <v>2</v>
      </c>
      <c r="J76" s="19">
        <v>0</v>
      </c>
      <c r="K76" s="19">
        <f t="shared" si="36"/>
        <v>0</v>
      </c>
      <c r="L76" s="19">
        <v>0</v>
      </c>
      <c r="M76" s="19">
        <v>0</v>
      </c>
      <c r="N76" s="19">
        <f t="shared" si="37"/>
        <v>1</v>
      </c>
      <c r="O76" s="19">
        <v>1</v>
      </c>
      <c r="P76" s="19">
        <v>0</v>
      </c>
      <c r="Q76" s="19">
        <f t="shared" si="38"/>
        <v>2</v>
      </c>
      <c r="R76" s="19">
        <v>2</v>
      </c>
      <c r="S76" s="19">
        <v>0</v>
      </c>
      <c r="T76" s="19">
        <f t="shared" si="39"/>
        <v>0</v>
      </c>
      <c r="U76" s="19">
        <v>0</v>
      </c>
      <c r="V76" s="19">
        <v>0</v>
      </c>
      <c r="W76" s="19">
        <f t="shared" si="40"/>
        <v>0</v>
      </c>
      <c r="X76" s="19">
        <v>0</v>
      </c>
      <c r="Y76" s="19">
        <v>0</v>
      </c>
      <c r="Z76" s="5" t="s">
        <v>116</v>
      </c>
    </row>
    <row r="77" spans="1:26" ht="24.75" customHeight="1">
      <c r="A77" s="7" t="s">
        <v>117</v>
      </c>
      <c r="B77" s="8" t="s">
        <v>118</v>
      </c>
      <c r="C77" s="18">
        <f t="shared" si="24"/>
        <v>188</v>
      </c>
      <c r="D77" s="19">
        <f t="shared" si="33"/>
        <v>188</v>
      </c>
      <c r="E77" s="19">
        <f t="shared" si="34"/>
        <v>188</v>
      </c>
      <c r="F77" s="19">
        <v>94</v>
      </c>
      <c r="G77" s="19">
        <v>94</v>
      </c>
      <c r="H77" s="19">
        <f t="shared" si="35"/>
        <v>0</v>
      </c>
      <c r="I77" s="19">
        <v>0</v>
      </c>
      <c r="J77" s="19">
        <v>0</v>
      </c>
      <c r="K77" s="19">
        <f t="shared" si="36"/>
        <v>0</v>
      </c>
      <c r="L77" s="19">
        <v>0</v>
      </c>
      <c r="M77" s="19">
        <v>0</v>
      </c>
      <c r="N77" s="19">
        <f t="shared" si="37"/>
        <v>0</v>
      </c>
      <c r="O77" s="19">
        <v>0</v>
      </c>
      <c r="P77" s="19">
        <v>0</v>
      </c>
      <c r="Q77" s="19">
        <f t="shared" si="38"/>
        <v>0</v>
      </c>
      <c r="R77" s="19">
        <v>0</v>
      </c>
      <c r="S77" s="19">
        <v>0</v>
      </c>
      <c r="T77" s="19">
        <f t="shared" si="39"/>
        <v>0</v>
      </c>
      <c r="U77" s="19">
        <v>0</v>
      </c>
      <c r="V77" s="19">
        <v>0</v>
      </c>
      <c r="W77" s="19">
        <f t="shared" si="40"/>
        <v>0</v>
      </c>
      <c r="X77" s="19">
        <v>0</v>
      </c>
      <c r="Y77" s="19">
        <v>0</v>
      </c>
      <c r="Z77" s="8" t="s">
        <v>119</v>
      </c>
    </row>
    <row r="78" spans="2:26" ht="24.75" customHeight="1">
      <c r="B78" s="5" t="s">
        <v>120</v>
      </c>
      <c r="C78" s="18">
        <f t="shared" si="24"/>
        <v>16</v>
      </c>
      <c r="D78" s="19">
        <f t="shared" si="33"/>
        <v>16</v>
      </c>
      <c r="E78" s="19">
        <f t="shared" si="34"/>
        <v>16</v>
      </c>
      <c r="F78" s="19">
        <v>10</v>
      </c>
      <c r="G78" s="19">
        <v>6</v>
      </c>
      <c r="H78" s="19">
        <f t="shared" si="35"/>
        <v>0</v>
      </c>
      <c r="I78" s="19">
        <v>0</v>
      </c>
      <c r="J78" s="19">
        <v>0</v>
      </c>
      <c r="K78" s="19">
        <f t="shared" si="36"/>
        <v>0</v>
      </c>
      <c r="L78" s="19">
        <v>0</v>
      </c>
      <c r="M78" s="19">
        <v>0</v>
      </c>
      <c r="N78" s="19">
        <f t="shared" si="37"/>
        <v>0</v>
      </c>
      <c r="O78" s="19">
        <v>0</v>
      </c>
      <c r="P78" s="19">
        <v>0</v>
      </c>
      <c r="Q78" s="19">
        <f t="shared" si="38"/>
        <v>0</v>
      </c>
      <c r="R78" s="19">
        <v>0</v>
      </c>
      <c r="S78" s="19">
        <v>0</v>
      </c>
      <c r="T78" s="19">
        <f t="shared" si="39"/>
        <v>0</v>
      </c>
      <c r="U78" s="19">
        <v>0</v>
      </c>
      <c r="V78" s="19">
        <v>0</v>
      </c>
      <c r="W78" s="19">
        <f t="shared" si="40"/>
        <v>0</v>
      </c>
      <c r="X78" s="19">
        <v>0</v>
      </c>
      <c r="Y78" s="19">
        <v>0</v>
      </c>
      <c r="Z78" s="5" t="s">
        <v>121</v>
      </c>
    </row>
    <row r="79" spans="1:26" ht="24.75" customHeight="1">
      <c r="A79" s="6" t="s">
        <v>122</v>
      </c>
      <c r="B79" s="5" t="s">
        <v>123</v>
      </c>
      <c r="C79" s="18">
        <f t="shared" si="24"/>
        <v>23</v>
      </c>
      <c r="D79" s="19">
        <f t="shared" si="33"/>
        <v>23</v>
      </c>
      <c r="E79" s="19">
        <f t="shared" si="34"/>
        <v>22</v>
      </c>
      <c r="F79" s="19">
        <v>8</v>
      </c>
      <c r="G79" s="19">
        <v>14</v>
      </c>
      <c r="H79" s="19">
        <f t="shared" si="35"/>
        <v>1</v>
      </c>
      <c r="I79" s="19">
        <v>1</v>
      </c>
      <c r="J79" s="19">
        <v>0</v>
      </c>
      <c r="K79" s="19">
        <f t="shared" si="36"/>
        <v>0</v>
      </c>
      <c r="L79" s="19">
        <v>0</v>
      </c>
      <c r="M79" s="19">
        <v>0</v>
      </c>
      <c r="N79" s="19">
        <f t="shared" si="37"/>
        <v>0</v>
      </c>
      <c r="O79" s="19">
        <v>0</v>
      </c>
      <c r="P79" s="19">
        <v>0</v>
      </c>
      <c r="Q79" s="19">
        <f t="shared" si="38"/>
        <v>0</v>
      </c>
      <c r="R79" s="19">
        <v>0</v>
      </c>
      <c r="S79" s="19">
        <v>0</v>
      </c>
      <c r="T79" s="19">
        <f t="shared" si="39"/>
        <v>0</v>
      </c>
      <c r="U79" s="19">
        <v>0</v>
      </c>
      <c r="V79" s="19">
        <v>0</v>
      </c>
      <c r="W79" s="19">
        <f t="shared" si="40"/>
        <v>0</v>
      </c>
      <c r="X79" s="19">
        <v>0</v>
      </c>
      <c r="Y79" s="19">
        <v>0</v>
      </c>
      <c r="Z79" s="5" t="s">
        <v>124</v>
      </c>
    </row>
    <row r="80" spans="2:26" ht="24.75" customHeight="1">
      <c r="B80" s="5" t="s">
        <v>125</v>
      </c>
      <c r="C80" s="18">
        <f t="shared" si="24"/>
        <v>0</v>
      </c>
      <c r="D80" s="19">
        <f t="shared" si="33"/>
        <v>0</v>
      </c>
      <c r="E80" s="19">
        <f t="shared" si="34"/>
        <v>0</v>
      </c>
      <c r="F80" s="19">
        <v>0</v>
      </c>
      <c r="G80" s="19">
        <v>0</v>
      </c>
      <c r="H80" s="19">
        <f t="shared" si="35"/>
        <v>0</v>
      </c>
      <c r="I80" s="19">
        <v>0</v>
      </c>
      <c r="J80" s="19">
        <v>0</v>
      </c>
      <c r="K80" s="19">
        <f t="shared" si="36"/>
        <v>0</v>
      </c>
      <c r="L80" s="19">
        <v>0</v>
      </c>
      <c r="M80" s="19">
        <v>0</v>
      </c>
      <c r="N80" s="19">
        <f t="shared" si="37"/>
        <v>0</v>
      </c>
      <c r="O80" s="19">
        <v>0</v>
      </c>
      <c r="P80" s="19">
        <v>0</v>
      </c>
      <c r="Q80" s="19">
        <f t="shared" si="38"/>
        <v>0</v>
      </c>
      <c r="R80" s="19">
        <v>0</v>
      </c>
      <c r="S80" s="19">
        <v>0</v>
      </c>
      <c r="T80" s="19">
        <f t="shared" si="39"/>
        <v>0</v>
      </c>
      <c r="U80" s="19">
        <v>0</v>
      </c>
      <c r="V80" s="19">
        <v>0</v>
      </c>
      <c r="W80" s="19">
        <f t="shared" si="40"/>
        <v>0</v>
      </c>
      <c r="X80" s="19">
        <v>0</v>
      </c>
      <c r="Y80" s="19">
        <v>0</v>
      </c>
      <c r="Z80" s="5" t="s">
        <v>126</v>
      </c>
    </row>
    <row r="81" spans="1:26" ht="24.75" customHeight="1">
      <c r="A81" s="6" t="s">
        <v>127</v>
      </c>
      <c r="B81" s="5" t="s">
        <v>128</v>
      </c>
      <c r="C81" s="18">
        <f t="shared" si="24"/>
        <v>41</v>
      </c>
      <c r="D81" s="19">
        <f t="shared" si="33"/>
        <v>41</v>
      </c>
      <c r="E81" s="19">
        <f t="shared" si="34"/>
        <v>41</v>
      </c>
      <c r="F81" s="19">
        <v>20</v>
      </c>
      <c r="G81" s="19">
        <v>21</v>
      </c>
      <c r="H81" s="19">
        <f t="shared" si="35"/>
        <v>0</v>
      </c>
      <c r="I81" s="19">
        <v>0</v>
      </c>
      <c r="J81" s="19">
        <v>0</v>
      </c>
      <c r="K81" s="19">
        <f t="shared" si="36"/>
        <v>0</v>
      </c>
      <c r="L81" s="19">
        <v>0</v>
      </c>
      <c r="M81" s="19">
        <v>0</v>
      </c>
      <c r="N81" s="19">
        <f t="shared" si="37"/>
        <v>0</v>
      </c>
      <c r="O81" s="19">
        <v>0</v>
      </c>
      <c r="P81" s="19">
        <v>0</v>
      </c>
      <c r="Q81" s="19">
        <f t="shared" si="38"/>
        <v>0</v>
      </c>
      <c r="R81" s="19">
        <v>0</v>
      </c>
      <c r="S81" s="19">
        <v>0</v>
      </c>
      <c r="T81" s="19">
        <f t="shared" si="39"/>
        <v>0</v>
      </c>
      <c r="U81" s="19">
        <v>0</v>
      </c>
      <c r="V81" s="19">
        <v>0</v>
      </c>
      <c r="W81" s="19">
        <f t="shared" si="40"/>
        <v>0</v>
      </c>
      <c r="X81" s="19">
        <v>0</v>
      </c>
      <c r="Y81" s="19">
        <v>0</v>
      </c>
      <c r="Z81" s="5" t="s">
        <v>129</v>
      </c>
    </row>
    <row r="82" spans="1:26" ht="24.75" customHeight="1">
      <c r="A82" s="2"/>
      <c r="B82" s="8" t="s">
        <v>130</v>
      </c>
      <c r="C82" s="18">
        <f t="shared" si="24"/>
        <v>65</v>
      </c>
      <c r="D82" s="19">
        <f t="shared" si="33"/>
        <v>65</v>
      </c>
      <c r="E82" s="19">
        <f t="shared" si="34"/>
        <v>65</v>
      </c>
      <c r="F82" s="19">
        <v>27</v>
      </c>
      <c r="G82" s="19">
        <v>38</v>
      </c>
      <c r="H82" s="19">
        <f t="shared" si="35"/>
        <v>0</v>
      </c>
      <c r="I82" s="19">
        <v>0</v>
      </c>
      <c r="J82" s="19">
        <v>0</v>
      </c>
      <c r="K82" s="19">
        <f t="shared" si="36"/>
        <v>0</v>
      </c>
      <c r="L82" s="19">
        <v>0</v>
      </c>
      <c r="M82" s="19">
        <v>0</v>
      </c>
      <c r="N82" s="19">
        <f t="shared" si="37"/>
        <v>0</v>
      </c>
      <c r="O82" s="19">
        <v>0</v>
      </c>
      <c r="P82" s="19">
        <v>0</v>
      </c>
      <c r="Q82" s="19">
        <f t="shared" si="38"/>
        <v>0</v>
      </c>
      <c r="R82" s="19">
        <v>0</v>
      </c>
      <c r="S82" s="19">
        <v>0</v>
      </c>
      <c r="T82" s="19">
        <f t="shared" si="39"/>
        <v>0</v>
      </c>
      <c r="U82" s="19">
        <v>0</v>
      </c>
      <c r="V82" s="19">
        <v>0</v>
      </c>
      <c r="W82" s="19">
        <f t="shared" si="40"/>
        <v>0</v>
      </c>
      <c r="X82" s="19">
        <v>0</v>
      </c>
      <c r="Y82" s="19">
        <v>0</v>
      </c>
      <c r="Z82" s="8" t="s">
        <v>131</v>
      </c>
    </row>
    <row r="83" spans="1:26" ht="24.75" customHeight="1">
      <c r="A83" s="6" t="s">
        <v>132</v>
      </c>
      <c r="B83" s="5" t="s">
        <v>133</v>
      </c>
      <c r="C83" s="18">
        <f t="shared" si="24"/>
        <v>86</v>
      </c>
      <c r="D83" s="19">
        <f t="shared" si="33"/>
        <v>85</v>
      </c>
      <c r="E83" s="19">
        <f t="shared" si="34"/>
        <v>85</v>
      </c>
      <c r="F83" s="19">
        <v>45</v>
      </c>
      <c r="G83" s="19">
        <v>40</v>
      </c>
      <c r="H83" s="19">
        <f t="shared" si="35"/>
        <v>0</v>
      </c>
      <c r="I83" s="19">
        <v>0</v>
      </c>
      <c r="J83" s="19">
        <v>0</v>
      </c>
      <c r="K83" s="19">
        <f t="shared" si="36"/>
        <v>0</v>
      </c>
      <c r="L83" s="19">
        <v>0</v>
      </c>
      <c r="M83" s="19">
        <v>0</v>
      </c>
      <c r="N83" s="19">
        <f t="shared" si="37"/>
        <v>1</v>
      </c>
      <c r="O83" s="19">
        <v>1</v>
      </c>
      <c r="P83" s="19">
        <v>0</v>
      </c>
      <c r="Q83" s="19">
        <f t="shared" si="38"/>
        <v>0</v>
      </c>
      <c r="R83" s="19">
        <v>0</v>
      </c>
      <c r="S83" s="19">
        <v>0</v>
      </c>
      <c r="T83" s="19">
        <f t="shared" si="39"/>
        <v>0</v>
      </c>
      <c r="U83" s="19">
        <v>0</v>
      </c>
      <c r="V83" s="19">
        <v>0</v>
      </c>
      <c r="W83" s="19">
        <f t="shared" si="40"/>
        <v>0</v>
      </c>
      <c r="X83" s="19">
        <v>0</v>
      </c>
      <c r="Y83" s="19">
        <v>0</v>
      </c>
      <c r="Z83" s="5" t="s">
        <v>134</v>
      </c>
    </row>
    <row r="84" spans="2:26" ht="24.75" customHeight="1">
      <c r="B84" s="5" t="s">
        <v>135</v>
      </c>
      <c r="C84" s="18">
        <f t="shared" si="24"/>
        <v>40</v>
      </c>
      <c r="D84" s="19">
        <f t="shared" si="33"/>
        <v>39</v>
      </c>
      <c r="E84" s="19">
        <f t="shared" si="34"/>
        <v>39</v>
      </c>
      <c r="F84" s="19">
        <v>22</v>
      </c>
      <c r="G84" s="19">
        <v>17</v>
      </c>
      <c r="H84" s="19">
        <f t="shared" si="35"/>
        <v>0</v>
      </c>
      <c r="I84" s="19">
        <v>0</v>
      </c>
      <c r="J84" s="19">
        <v>0</v>
      </c>
      <c r="K84" s="19">
        <f t="shared" si="36"/>
        <v>0</v>
      </c>
      <c r="L84" s="19">
        <v>0</v>
      </c>
      <c r="M84" s="19">
        <v>0</v>
      </c>
      <c r="N84" s="19">
        <f t="shared" si="37"/>
        <v>1</v>
      </c>
      <c r="O84" s="19">
        <v>1</v>
      </c>
      <c r="P84" s="19">
        <v>0</v>
      </c>
      <c r="Q84" s="19">
        <f t="shared" si="38"/>
        <v>0</v>
      </c>
      <c r="R84" s="19">
        <v>0</v>
      </c>
      <c r="S84" s="19">
        <v>0</v>
      </c>
      <c r="T84" s="19">
        <f t="shared" si="39"/>
        <v>0</v>
      </c>
      <c r="U84" s="19">
        <v>0</v>
      </c>
      <c r="V84" s="19">
        <v>0</v>
      </c>
      <c r="W84" s="19">
        <f t="shared" si="40"/>
        <v>0</v>
      </c>
      <c r="X84" s="19">
        <v>0</v>
      </c>
      <c r="Y84" s="19">
        <v>0</v>
      </c>
      <c r="Z84" s="5" t="s">
        <v>136</v>
      </c>
    </row>
    <row r="85" spans="2:26" ht="24.75" customHeight="1">
      <c r="B85" s="5" t="s">
        <v>153</v>
      </c>
      <c r="C85" s="18">
        <f t="shared" si="24"/>
        <v>65</v>
      </c>
      <c r="D85" s="19">
        <f t="shared" si="33"/>
        <v>62</v>
      </c>
      <c r="E85" s="19">
        <f t="shared" si="34"/>
        <v>62</v>
      </c>
      <c r="F85" s="19">
        <v>28</v>
      </c>
      <c r="G85" s="19">
        <v>34</v>
      </c>
      <c r="H85" s="19">
        <f t="shared" si="35"/>
        <v>0</v>
      </c>
      <c r="I85" s="19">
        <v>0</v>
      </c>
      <c r="J85" s="19">
        <v>0</v>
      </c>
      <c r="K85" s="19">
        <f t="shared" si="36"/>
        <v>0</v>
      </c>
      <c r="L85" s="19">
        <v>0</v>
      </c>
      <c r="M85" s="19">
        <v>0</v>
      </c>
      <c r="N85" s="19">
        <f t="shared" si="37"/>
        <v>2</v>
      </c>
      <c r="O85" s="19">
        <v>2</v>
      </c>
      <c r="P85" s="19">
        <v>0</v>
      </c>
      <c r="Q85" s="19">
        <f t="shared" si="38"/>
        <v>1</v>
      </c>
      <c r="R85" s="19">
        <v>0</v>
      </c>
      <c r="S85" s="19">
        <v>1</v>
      </c>
      <c r="T85" s="19">
        <f t="shared" si="39"/>
        <v>0</v>
      </c>
      <c r="U85" s="19">
        <v>0</v>
      </c>
      <c r="V85" s="19">
        <v>0</v>
      </c>
      <c r="W85" s="19">
        <f t="shared" si="40"/>
        <v>0</v>
      </c>
      <c r="X85" s="19">
        <v>0</v>
      </c>
      <c r="Y85" s="19">
        <v>0</v>
      </c>
      <c r="Z85" s="5" t="s">
        <v>154</v>
      </c>
    </row>
    <row r="86" spans="1:26" ht="24.75" customHeight="1">
      <c r="A86" s="7" t="s">
        <v>137</v>
      </c>
      <c r="B86" s="8" t="s">
        <v>138</v>
      </c>
      <c r="C86" s="18">
        <f t="shared" si="24"/>
        <v>48</v>
      </c>
      <c r="D86" s="19">
        <f t="shared" si="33"/>
        <v>47</v>
      </c>
      <c r="E86" s="19">
        <f t="shared" si="34"/>
        <v>47</v>
      </c>
      <c r="F86" s="19">
        <v>22</v>
      </c>
      <c r="G86" s="19">
        <v>25</v>
      </c>
      <c r="H86" s="19">
        <f t="shared" si="35"/>
        <v>0</v>
      </c>
      <c r="I86" s="19">
        <v>0</v>
      </c>
      <c r="J86" s="19">
        <v>0</v>
      </c>
      <c r="K86" s="19">
        <f t="shared" si="36"/>
        <v>0</v>
      </c>
      <c r="L86" s="19">
        <v>0</v>
      </c>
      <c r="M86" s="19">
        <v>0</v>
      </c>
      <c r="N86" s="19">
        <f t="shared" si="37"/>
        <v>0</v>
      </c>
      <c r="O86" s="19">
        <v>0</v>
      </c>
      <c r="P86" s="19">
        <v>0</v>
      </c>
      <c r="Q86" s="19">
        <f t="shared" si="38"/>
        <v>1</v>
      </c>
      <c r="R86" s="19">
        <v>0</v>
      </c>
      <c r="S86" s="19">
        <v>1</v>
      </c>
      <c r="T86" s="19">
        <f t="shared" si="39"/>
        <v>0</v>
      </c>
      <c r="U86" s="19">
        <v>0</v>
      </c>
      <c r="V86" s="19">
        <v>0</v>
      </c>
      <c r="W86" s="19">
        <f t="shared" si="40"/>
        <v>0</v>
      </c>
      <c r="X86" s="19">
        <v>0</v>
      </c>
      <c r="Y86" s="19">
        <v>0</v>
      </c>
      <c r="Z86" s="8" t="s">
        <v>139</v>
      </c>
    </row>
    <row r="87" spans="1:26" ht="24.75" customHeight="1">
      <c r="A87" s="6" t="s">
        <v>140</v>
      </c>
      <c r="B87" s="5" t="s">
        <v>141</v>
      </c>
      <c r="C87" s="18">
        <f t="shared" si="24"/>
        <v>45</v>
      </c>
      <c r="D87" s="19">
        <f t="shared" si="33"/>
        <v>44</v>
      </c>
      <c r="E87" s="19">
        <f t="shared" si="34"/>
        <v>44</v>
      </c>
      <c r="F87" s="19">
        <v>28</v>
      </c>
      <c r="G87" s="19">
        <v>16</v>
      </c>
      <c r="H87" s="19">
        <f t="shared" si="35"/>
        <v>0</v>
      </c>
      <c r="I87" s="19">
        <v>0</v>
      </c>
      <c r="J87" s="19">
        <v>0</v>
      </c>
      <c r="K87" s="19">
        <f t="shared" si="36"/>
        <v>0</v>
      </c>
      <c r="L87" s="19">
        <v>0</v>
      </c>
      <c r="M87" s="19">
        <v>0</v>
      </c>
      <c r="N87" s="19">
        <f t="shared" si="37"/>
        <v>1</v>
      </c>
      <c r="O87" s="19">
        <v>1</v>
      </c>
      <c r="P87" s="19">
        <v>0</v>
      </c>
      <c r="Q87" s="19">
        <f t="shared" si="38"/>
        <v>0</v>
      </c>
      <c r="R87" s="19">
        <v>0</v>
      </c>
      <c r="S87" s="19">
        <v>0</v>
      </c>
      <c r="T87" s="19">
        <f t="shared" si="39"/>
        <v>0</v>
      </c>
      <c r="U87" s="19">
        <v>0</v>
      </c>
      <c r="V87" s="19">
        <v>0</v>
      </c>
      <c r="W87" s="19">
        <f t="shared" si="40"/>
        <v>0</v>
      </c>
      <c r="X87" s="19">
        <v>0</v>
      </c>
      <c r="Y87" s="19">
        <v>0</v>
      </c>
      <c r="Z87" s="5" t="s">
        <v>142</v>
      </c>
    </row>
    <row r="88" spans="1:26" ht="24.75" customHeight="1">
      <c r="A88" s="7" t="s">
        <v>143</v>
      </c>
      <c r="B88" s="8" t="s">
        <v>144</v>
      </c>
      <c r="C88" s="23">
        <f t="shared" si="24"/>
        <v>86</v>
      </c>
      <c r="D88" s="21">
        <f t="shared" si="33"/>
        <v>85</v>
      </c>
      <c r="E88" s="21">
        <f t="shared" si="34"/>
        <v>85</v>
      </c>
      <c r="F88" s="20">
        <v>50</v>
      </c>
      <c r="G88" s="20">
        <v>35</v>
      </c>
      <c r="H88" s="21">
        <f t="shared" si="35"/>
        <v>0</v>
      </c>
      <c r="I88" s="20">
        <v>0</v>
      </c>
      <c r="J88" s="20">
        <v>0</v>
      </c>
      <c r="K88" s="21">
        <f t="shared" si="36"/>
        <v>0</v>
      </c>
      <c r="L88" s="20">
        <v>0</v>
      </c>
      <c r="M88" s="20">
        <v>0</v>
      </c>
      <c r="N88" s="21">
        <f t="shared" si="37"/>
        <v>0</v>
      </c>
      <c r="O88" s="20">
        <v>0</v>
      </c>
      <c r="P88" s="20">
        <v>0</v>
      </c>
      <c r="Q88" s="21">
        <f t="shared" si="38"/>
        <v>1</v>
      </c>
      <c r="R88" s="20">
        <v>0</v>
      </c>
      <c r="S88" s="20">
        <v>1</v>
      </c>
      <c r="T88" s="21">
        <f t="shared" si="39"/>
        <v>0</v>
      </c>
      <c r="U88" s="20">
        <v>0</v>
      </c>
      <c r="V88" s="20">
        <v>0</v>
      </c>
      <c r="W88" s="21">
        <f t="shared" si="40"/>
        <v>0</v>
      </c>
      <c r="X88" s="20">
        <v>0</v>
      </c>
      <c r="Y88" s="20">
        <v>0</v>
      </c>
      <c r="Z88" s="8" t="s">
        <v>145</v>
      </c>
    </row>
  </sheetData>
  <mergeCells count="14">
    <mergeCell ref="Q3:S4"/>
    <mergeCell ref="T3:V4"/>
    <mergeCell ref="W3:Y4"/>
    <mergeCell ref="N49:P50"/>
    <mergeCell ref="Q49:S50"/>
    <mergeCell ref="T49:V50"/>
    <mergeCell ref="W49:Y50"/>
    <mergeCell ref="N3:P4"/>
    <mergeCell ref="D3:M3"/>
    <mergeCell ref="D49:M49"/>
    <mergeCell ref="D4:D7"/>
    <mergeCell ref="D50:D53"/>
    <mergeCell ref="H4:J4"/>
    <mergeCell ref="K4:M4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4" r:id="rId1"/>
  <rowBreaks count="2" manualBreakCount="2">
    <brk id="44" max="12" man="1"/>
    <brk id="4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2004-07-30T02:40:08Z</cp:lastPrinted>
  <dcterms:modified xsi:type="dcterms:W3CDTF">2004-11-16T07:56:42Z</dcterms:modified>
  <cp:category/>
  <cp:version/>
  <cp:contentType/>
  <cp:contentStatus/>
</cp:coreProperties>
</file>