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37表" sheetId="1" r:id="rId1"/>
  </sheets>
  <definedNames>
    <definedName name="\P">'第37表'!$CZ$5:$CZ$5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<sst xmlns="http://schemas.openxmlformats.org/spreadsheetml/2006/main" count="210" uniqueCount="173">
  <si>
    <t>　</t>
  </si>
  <si>
    <t>総    数</t>
  </si>
  <si>
    <t>区</t>
  </si>
  <si>
    <t>区    分</t>
  </si>
  <si>
    <t>計</t>
  </si>
  <si>
    <t>男</t>
  </si>
  <si>
    <t>女</t>
  </si>
  <si>
    <t>分</t>
  </si>
  <si>
    <t>　 市　　　計</t>
  </si>
  <si>
    <t>市計</t>
  </si>
  <si>
    <t xml:space="preserve"> 　郡　　　計 </t>
  </si>
  <si>
    <t>郡計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</si>
  <si>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</si>
  <si>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</si>
  <si>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</si>
  <si>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</si>
  <si>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</si>
  <si>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</si>
  <si>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</si>
  <si>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</si>
  <si>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</si>
  <si>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</si>
  <si>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</si>
  <si>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</si>
  <si>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</si>
  <si>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</si>
  <si>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</si>
  <si>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</si>
  <si>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</si>
  <si>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</si>
  <si>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</si>
  <si>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</si>
  <si>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</si>
  <si>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</si>
  <si>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 xml:space="preserve"> </t>
  </si>
  <si>
    <t>西</t>
  </si>
  <si>
    <t>大　田　村</t>
  </si>
  <si>
    <t>大田</t>
  </si>
  <si>
    <t>国</t>
  </si>
  <si>
    <t>真　玉　町</t>
  </si>
  <si>
    <t>真玉</t>
  </si>
  <si>
    <t>東</t>
  </si>
  <si>
    <t>香々地　町</t>
  </si>
  <si>
    <t>香々地</t>
  </si>
  <si>
    <t>国　見　町</t>
  </si>
  <si>
    <t>国見</t>
  </si>
  <si>
    <t>姫　島　村</t>
  </si>
  <si>
    <t>姫島</t>
  </si>
  <si>
    <t>国　東　町</t>
  </si>
  <si>
    <t>国東</t>
  </si>
  <si>
    <t>武　蔵　町</t>
  </si>
  <si>
    <t>武蔵</t>
  </si>
  <si>
    <t>安　岐　町</t>
  </si>
  <si>
    <t>安岐</t>
  </si>
  <si>
    <t>速</t>
  </si>
  <si>
    <t>日　出　町</t>
  </si>
  <si>
    <t>日出</t>
  </si>
  <si>
    <t>見</t>
  </si>
  <si>
    <t>山　香　町</t>
  </si>
  <si>
    <t>山香</t>
  </si>
  <si>
    <t>大</t>
  </si>
  <si>
    <t>野津原　町</t>
  </si>
  <si>
    <t>野津原</t>
  </si>
  <si>
    <t>挾  間  町</t>
  </si>
  <si>
    <t>挾間</t>
  </si>
  <si>
    <t>庄　内　町</t>
  </si>
  <si>
    <t>庄内</t>
  </si>
  <si>
    <t>湯布院　町</t>
  </si>
  <si>
    <t>湯布院</t>
  </si>
  <si>
    <t>北</t>
  </si>
  <si>
    <t>佐賀関　町</t>
  </si>
  <si>
    <t>佐賀関</t>
  </si>
  <si>
    <t>上　浦　町</t>
  </si>
  <si>
    <t>上浦</t>
  </si>
  <si>
    <t>南</t>
  </si>
  <si>
    <t>弥　生　町</t>
  </si>
  <si>
    <t>弥生</t>
  </si>
  <si>
    <t>本　匠　村</t>
  </si>
  <si>
    <t>本匠</t>
  </si>
  <si>
    <t>海</t>
  </si>
  <si>
    <t>宇　目　町</t>
  </si>
  <si>
    <t>宇目</t>
  </si>
  <si>
    <t>直　川　村</t>
  </si>
  <si>
    <t>直川</t>
  </si>
  <si>
    <t>部</t>
  </si>
  <si>
    <t>鶴　見　町</t>
  </si>
  <si>
    <t>鶴見</t>
  </si>
  <si>
    <t>米水津　村</t>
  </si>
  <si>
    <t>米水津</t>
  </si>
  <si>
    <t>蒲　江　町</t>
  </si>
  <si>
    <t>蒲江</t>
  </si>
  <si>
    <t>野　津　町</t>
  </si>
  <si>
    <t>野津</t>
  </si>
  <si>
    <t>三　重　町</t>
  </si>
  <si>
    <t>三重</t>
  </si>
  <si>
    <t>清　川　村</t>
  </si>
  <si>
    <t>清川</t>
  </si>
  <si>
    <t>緒　方　町</t>
  </si>
  <si>
    <t>緒方</t>
  </si>
  <si>
    <t>朝　地　町</t>
  </si>
  <si>
    <t>朝地</t>
  </si>
  <si>
    <t>大　野　町</t>
  </si>
  <si>
    <t>大野</t>
  </si>
  <si>
    <t>野</t>
  </si>
  <si>
    <t>千　歳　村</t>
  </si>
  <si>
    <t>千歳</t>
  </si>
  <si>
    <t>犬　飼　町</t>
  </si>
  <si>
    <t>犬飼</t>
  </si>
  <si>
    <t>直</t>
  </si>
  <si>
    <t>荻　　　町</t>
  </si>
  <si>
    <t>荻</t>
  </si>
  <si>
    <t>久　住　町</t>
  </si>
  <si>
    <t>久住</t>
  </si>
  <si>
    <t>入</t>
  </si>
  <si>
    <t>直　入　町</t>
  </si>
  <si>
    <t>直入</t>
  </si>
  <si>
    <t>玖</t>
  </si>
  <si>
    <t>九　重　町</t>
  </si>
  <si>
    <t>九重</t>
  </si>
  <si>
    <t>珠</t>
  </si>
  <si>
    <t>玖　珠　町</t>
  </si>
  <si>
    <t>玖珠</t>
  </si>
  <si>
    <t>前津江　村</t>
  </si>
  <si>
    <t>前津江</t>
  </si>
  <si>
    <t>日</t>
  </si>
  <si>
    <t>中津江　村</t>
  </si>
  <si>
    <t>中津江</t>
  </si>
  <si>
    <t>上津江　村</t>
  </si>
  <si>
    <t>上津江</t>
  </si>
  <si>
    <t>田</t>
  </si>
  <si>
    <t>大　山　町</t>
  </si>
  <si>
    <t>大山</t>
  </si>
  <si>
    <t>天　瀬　町</t>
  </si>
  <si>
    <t>天瀬</t>
  </si>
  <si>
    <t>下</t>
  </si>
  <si>
    <t>三　光　村</t>
  </si>
  <si>
    <t>三光</t>
  </si>
  <si>
    <t>本耶馬渓町</t>
  </si>
  <si>
    <t>本耶馬</t>
  </si>
  <si>
    <t>耶馬渓</t>
  </si>
  <si>
    <t>毛</t>
  </si>
  <si>
    <t>山　国　町</t>
  </si>
  <si>
    <t>山国</t>
  </si>
  <si>
    <t>宇</t>
  </si>
  <si>
    <t>院　内　町</t>
  </si>
  <si>
    <t>院内</t>
  </si>
  <si>
    <t>佐</t>
  </si>
  <si>
    <t>安心院　町</t>
  </si>
  <si>
    <t>安心院</t>
  </si>
  <si>
    <t>(高等課程)進学者</t>
  </si>
  <si>
    <t>第37表　　進路別卒業者数    （中学校）</t>
  </si>
  <si>
    <t>計</t>
  </si>
  <si>
    <t>男</t>
  </si>
  <si>
    <t>女</t>
  </si>
  <si>
    <t>(A+B+C+D+E+F+G)</t>
  </si>
  <si>
    <t xml:space="preserve"> </t>
  </si>
  <si>
    <t>耶馬溪　町</t>
  </si>
  <si>
    <r>
      <t xml:space="preserve"> </t>
    </r>
    <r>
      <rPr>
        <sz val="11"/>
        <rFont val="明朝体"/>
        <family val="3"/>
      </rPr>
      <t>Ｂ  専 修 学 校</t>
    </r>
  </si>
  <si>
    <t>Ａのうち他県へ</t>
  </si>
  <si>
    <t>の進学者(再掲)</t>
  </si>
  <si>
    <t>Ｄ公共職業能力</t>
  </si>
  <si>
    <t xml:space="preserve"> Ｃ  専 修 学 校</t>
  </si>
  <si>
    <t>開発施設等入学者</t>
  </si>
  <si>
    <t>(一般課程)等入学者</t>
  </si>
  <si>
    <t>Ｅ 就  職  者</t>
  </si>
  <si>
    <t>高等学校等進学率(％)</t>
  </si>
  <si>
    <t>Ｆ 左記以外の者</t>
  </si>
  <si>
    <t>Ｇ死亡・不詳</t>
  </si>
  <si>
    <t>Ａ 高等学校等進学者</t>
  </si>
  <si>
    <t>　平成15年３月</t>
  </si>
  <si>
    <t>15年</t>
  </si>
  <si>
    <t>　平成16年３月</t>
  </si>
  <si>
    <t>16年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</si>
</sst>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6" xfId="0" applyNumberFormat="1" applyBorder="1" applyAlignment="1">
      <alignment vertical="center"/>
    </xf>
    <xf numFmtId="179" fontId="0" fillId="2" borderId="7" xfId="0" applyNumberFormat="1" applyBorder="1" applyAlignment="1">
      <alignment vertical="center"/>
    </xf>
    <xf numFmtId="179" fontId="0" fillId="2" borderId="0" xfId="0" applyNumberFormat="1" applyAlignment="1">
      <alignment horizontal="right" vertical="center"/>
    </xf>
    <xf numFmtId="3" fontId="0" fillId="2" borderId="0" xfId="0" applyNumberFormat="1" applyFill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41" fontId="0" fillId="2" borderId="1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41" fontId="0" fillId="2" borderId="6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41" fontId="0" fillId="2" borderId="0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179" fontId="0" fillId="2" borderId="0" xfId="0" applyNumberFormat="1" applyBorder="1" applyAlignment="1">
      <alignment vertical="center"/>
    </xf>
    <xf numFmtId="3" fontId="0" fillId="2" borderId="17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7" fillId="2" borderId="3" xfId="0" applyNumberFormat="1" applyFon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6" xfId="0" applyNumberForma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6"/>
  <sheetViews>
    <sheetView tabSelected="1" showOutlineSymbols="0" zoomScale="75" zoomScaleNormal="75" zoomScaleSheetLayoutView="75" workbookViewId="0" topLeftCell="A1">
      <selection activeCell="AD3" sqref="AD3:AF4"/>
    </sheetView>
  </sheetViews>
  <sheetFormatPr defaultColWidth="10.66015625" defaultRowHeight="22.5" customHeight="1"/>
  <cols>
    <col min="1" max="1" width="4.58203125" style="1" customWidth="1"/>
    <col min="2" max="2" width="10.58203125" style="1" customWidth="1"/>
    <col min="3" max="3" width="8.66015625" style="1" customWidth="1"/>
    <col min="4" max="5" width="7.58203125" style="1" customWidth="1"/>
    <col min="6" max="6" width="8.66015625" style="1" customWidth="1"/>
    <col min="7" max="8" width="7.58203125" style="1" customWidth="1"/>
    <col min="9" max="9" width="5.66015625" style="1" customWidth="1"/>
    <col min="10" max="12" width="4.58203125" style="1" customWidth="1"/>
    <col min="13" max="14" width="4.58203125" style="27" customWidth="1"/>
    <col min="15" max="15" width="4.58203125" style="1" customWidth="1"/>
    <col min="16" max="17" width="4.66015625" style="27" customWidth="1"/>
    <col min="18" max="18" width="3.83203125" style="1" customWidth="1"/>
    <col min="19" max="19" width="4.41015625" style="27" bestFit="1" customWidth="1"/>
    <col min="20" max="20" width="3.83203125" style="27" customWidth="1"/>
    <col min="21" max="21" width="5.58203125" style="1" customWidth="1"/>
    <col min="22" max="23" width="4.58203125" style="27" customWidth="1"/>
    <col min="24" max="24" width="5.58203125" style="1" customWidth="1"/>
    <col min="25" max="26" width="4.58203125" style="27" customWidth="1"/>
    <col min="27" max="27" width="3.83203125" style="1" customWidth="1"/>
    <col min="28" max="29" width="3.83203125" style="27" customWidth="1"/>
    <col min="30" max="32" width="7.58203125" style="1" customWidth="1"/>
    <col min="33" max="33" width="6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37" width="6.66015625" style="1" customWidth="1"/>
    <col min="38" max="39" width="5.66015625" style="1" customWidth="1"/>
    <col min="40" max="43" width="6.66015625" style="1" customWidth="1"/>
    <col min="44" max="45" width="5.66015625" style="1" customWidth="1"/>
    <col min="46" max="46" width="6.66015625" style="1" customWidth="1"/>
    <col min="47" max="48" width="5.66015625" style="1" customWidth="1"/>
    <col min="49" max="49" width="6.66015625" style="1" customWidth="1"/>
    <col min="50" max="50" width="2.66015625" style="1" customWidth="1"/>
    <col min="51" max="52" width="5.66015625" style="1" customWidth="1"/>
    <col min="53" max="65" width="6.66015625" style="1" customWidth="1"/>
    <col min="66" max="66" width="4.66015625" style="1" customWidth="1"/>
    <col min="67" max="67" width="12.66015625" style="1" customWidth="1"/>
    <col min="68" max="75" width="8.66015625" style="1" customWidth="1"/>
    <col min="76" max="76" width="2.66015625" style="1" customWidth="1"/>
    <col min="77" max="82" width="6.66015625" style="1" customWidth="1"/>
    <col min="83" max="91" width="5.66015625" style="1" customWidth="1"/>
    <col min="92" max="92" width="6.66015625" style="1" customWidth="1"/>
    <col min="93" max="93" width="4.66015625" style="1" customWidth="1"/>
    <col min="94" max="94" width="12.66015625" style="1" customWidth="1"/>
    <col min="95" max="101" width="9" style="1" customWidth="1"/>
    <col min="102" max="16384" width="10.66015625" style="1" customWidth="1"/>
  </cols>
  <sheetData>
    <row r="1" ht="24.75" customHeight="1">
      <c r="B1" s="1" t="s">
        <v>150</v>
      </c>
    </row>
    <row r="2" spans="1:10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8"/>
      <c r="N2" s="28"/>
      <c r="O2" s="12"/>
      <c r="P2" s="29"/>
      <c r="Q2" s="29"/>
      <c r="R2" s="2"/>
      <c r="S2" s="28"/>
      <c r="T2" s="28" t="s">
        <v>155</v>
      </c>
      <c r="U2" s="2"/>
      <c r="V2" s="28"/>
      <c r="W2" s="28"/>
      <c r="X2" s="2"/>
      <c r="Y2" s="28"/>
      <c r="Z2" s="28"/>
      <c r="AA2" s="2"/>
      <c r="AB2" s="28"/>
      <c r="AC2" s="28"/>
      <c r="AD2" s="2"/>
      <c r="AE2" s="2"/>
      <c r="AF2" s="2"/>
      <c r="AG2" s="2"/>
      <c r="CY2" s="1" t="s">
        <v>0</v>
      </c>
    </row>
    <row r="3" spans="3:103" ht="24.75" customHeight="1">
      <c r="C3" s="54" t="s">
        <v>1</v>
      </c>
      <c r="D3" s="55"/>
      <c r="E3" s="56"/>
      <c r="F3" s="79" t="s">
        <v>168</v>
      </c>
      <c r="G3" s="55"/>
      <c r="H3" s="69"/>
      <c r="I3" s="74" t="s">
        <v>158</v>
      </c>
      <c r="J3" s="61"/>
      <c r="K3" s="62"/>
      <c r="L3" s="60" t="s">
        <v>157</v>
      </c>
      <c r="M3" s="55"/>
      <c r="N3" s="55"/>
      <c r="O3" s="72" t="s">
        <v>161</v>
      </c>
      <c r="P3" s="72"/>
      <c r="Q3" s="72"/>
      <c r="R3" s="68" t="s">
        <v>160</v>
      </c>
      <c r="S3" s="55"/>
      <c r="T3" s="69"/>
      <c r="U3" s="54" t="s">
        <v>164</v>
      </c>
      <c r="V3" s="55"/>
      <c r="W3" s="56"/>
      <c r="X3" s="60" t="s">
        <v>166</v>
      </c>
      <c r="Y3" s="61"/>
      <c r="Z3" s="62"/>
      <c r="AA3" s="60" t="s">
        <v>167</v>
      </c>
      <c r="AB3" s="61"/>
      <c r="AC3" s="66"/>
      <c r="AD3" s="54" t="s">
        <v>165</v>
      </c>
      <c r="AE3" s="55"/>
      <c r="AF3" s="56"/>
      <c r="AG3" s="3"/>
      <c r="CY3" s="1" t="s">
        <v>0</v>
      </c>
    </row>
    <row r="4" spans="3:33" ht="24.75" customHeight="1">
      <c r="C4" s="14" t="s">
        <v>154</v>
      </c>
      <c r="D4" s="15"/>
      <c r="E4" s="15"/>
      <c r="F4" s="63"/>
      <c r="G4" s="64"/>
      <c r="H4" s="67"/>
      <c r="I4" s="75" t="s">
        <v>159</v>
      </c>
      <c r="J4" s="76"/>
      <c r="K4" s="77"/>
      <c r="L4" s="78" t="s">
        <v>149</v>
      </c>
      <c r="M4" s="64"/>
      <c r="N4" s="64"/>
      <c r="O4" s="73" t="s">
        <v>163</v>
      </c>
      <c r="P4" s="73"/>
      <c r="Q4" s="73"/>
      <c r="R4" s="70" t="s">
        <v>162</v>
      </c>
      <c r="S4" s="58"/>
      <c r="T4" s="71"/>
      <c r="U4" s="57"/>
      <c r="V4" s="58"/>
      <c r="W4" s="59"/>
      <c r="X4" s="63"/>
      <c r="Y4" s="64"/>
      <c r="Z4" s="65"/>
      <c r="AA4" s="63"/>
      <c r="AB4" s="64"/>
      <c r="AC4" s="67"/>
      <c r="AD4" s="57"/>
      <c r="AE4" s="58"/>
      <c r="AF4" s="59"/>
      <c r="AG4" s="5" t="s">
        <v>2</v>
      </c>
    </row>
    <row r="5" spans="2:104" ht="24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0"/>
      <c r="N5" s="30"/>
      <c r="O5" s="10"/>
      <c r="P5" s="42"/>
      <c r="Q5" s="44"/>
      <c r="R5" s="10"/>
      <c r="S5" s="35"/>
      <c r="T5" s="36"/>
      <c r="U5" s="10"/>
      <c r="V5" s="30"/>
      <c r="W5" s="30"/>
      <c r="X5" s="3"/>
      <c r="Y5" s="30"/>
      <c r="Z5" s="30"/>
      <c r="AA5" s="3"/>
      <c r="AB5" s="30"/>
      <c r="AC5" s="30"/>
      <c r="AD5" s="3"/>
      <c r="AE5" s="3"/>
      <c r="AF5" s="3"/>
      <c r="AG5" s="3"/>
      <c r="CY5" s="6" t="s">
        <v>0</v>
      </c>
      <c r="CZ5" s="1" t="s">
        <v>0</v>
      </c>
    </row>
    <row r="6" spans="3:104" ht="24.75" customHeight="1"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5" t="s">
        <v>6</v>
      </c>
      <c r="I6" s="5" t="s">
        <v>4</v>
      </c>
      <c r="J6" s="5" t="s">
        <v>5</v>
      </c>
      <c r="K6" s="5" t="s">
        <v>6</v>
      </c>
      <c r="L6" s="5" t="s">
        <v>4</v>
      </c>
      <c r="M6" s="31" t="s">
        <v>5</v>
      </c>
      <c r="N6" s="31" t="s">
        <v>6</v>
      </c>
      <c r="O6" s="11" t="s">
        <v>4</v>
      </c>
      <c r="P6" s="43" t="s">
        <v>5</v>
      </c>
      <c r="Q6" s="45" t="s">
        <v>6</v>
      </c>
      <c r="R6" s="11" t="s">
        <v>151</v>
      </c>
      <c r="S6" s="37" t="s">
        <v>152</v>
      </c>
      <c r="T6" s="38" t="s">
        <v>153</v>
      </c>
      <c r="U6" s="11" t="s">
        <v>4</v>
      </c>
      <c r="V6" s="31" t="s">
        <v>5</v>
      </c>
      <c r="W6" s="31" t="s">
        <v>6</v>
      </c>
      <c r="X6" s="5" t="s">
        <v>4</v>
      </c>
      <c r="Y6" s="31" t="s">
        <v>5</v>
      </c>
      <c r="Z6" s="31" t="s">
        <v>6</v>
      </c>
      <c r="AA6" s="5" t="s">
        <v>4</v>
      </c>
      <c r="AB6" s="31" t="s">
        <v>5</v>
      </c>
      <c r="AC6" s="31" t="s">
        <v>6</v>
      </c>
      <c r="AD6" s="5" t="s">
        <v>4</v>
      </c>
      <c r="AE6" s="5" t="s">
        <v>5</v>
      </c>
      <c r="AF6" s="5" t="s">
        <v>6</v>
      </c>
      <c r="AG6" s="5" t="s">
        <v>7</v>
      </c>
      <c r="CZ6" s="1" t="s">
        <v>0</v>
      </c>
    </row>
    <row r="7" spans="1:104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32"/>
      <c r="N7" s="32"/>
      <c r="O7" s="16"/>
      <c r="P7" s="80"/>
      <c r="Q7" s="50"/>
      <c r="R7" s="16"/>
      <c r="S7" s="39"/>
      <c r="T7" s="40"/>
      <c r="U7" s="16"/>
      <c r="V7" s="32"/>
      <c r="W7" s="32"/>
      <c r="X7" s="4"/>
      <c r="Y7" s="32"/>
      <c r="Z7" s="32"/>
      <c r="AA7" s="4"/>
      <c r="AB7" s="32"/>
      <c r="AC7" s="32"/>
      <c r="AD7" s="4"/>
      <c r="AE7" s="4"/>
      <c r="AF7" s="4"/>
      <c r="AG7" s="4"/>
      <c r="CZ7" s="1" t="s">
        <v>0</v>
      </c>
    </row>
    <row r="8" spans="3:33" ht="24.75" customHeight="1">
      <c r="C8" s="3"/>
      <c r="AG8" s="3"/>
    </row>
    <row r="9" spans="1:33" ht="24.75" customHeight="1">
      <c r="A9" s="46" t="s">
        <v>169</v>
      </c>
      <c r="B9" s="46"/>
      <c r="C9" s="17">
        <v>13414</v>
      </c>
      <c r="D9" s="18">
        <v>6943</v>
      </c>
      <c r="E9" s="18">
        <v>6471</v>
      </c>
      <c r="F9" s="18">
        <v>13108</v>
      </c>
      <c r="G9" s="18">
        <v>6792</v>
      </c>
      <c r="H9" s="18">
        <v>6316</v>
      </c>
      <c r="I9" s="18">
        <v>104</v>
      </c>
      <c r="J9" s="18">
        <v>55</v>
      </c>
      <c r="K9" s="18">
        <v>49</v>
      </c>
      <c r="L9" s="18">
        <v>39</v>
      </c>
      <c r="M9" s="33">
        <v>0</v>
      </c>
      <c r="N9" s="33">
        <v>39</v>
      </c>
      <c r="O9" s="18">
        <v>27</v>
      </c>
      <c r="P9" s="33">
        <v>7</v>
      </c>
      <c r="Q9" s="33">
        <v>20</v>
      </c>
      <c r="R9" s="18">
        <v>6</v>
      </c>
      <c r="S9" s="33">
        <v>5</v>
      </c>
      <c r="T9" s="33">
        <v>1</v>
      </c>
      <c r="U9" s="18">
        <v>91</v>
      </c>
      <c r="V9" s="33">
        <v>68</v>
      </c>
      <c r="W9" s="33">
        <v>23</v>
      </c>
      <c r="X9" s="18">
        <v>140</v>
      </c>
      <c r="Y9" s="33">
        <v>70</v>
      </c>
      <c r="Z9" s="33">
        <v>70</v>
      </c>
      <c r="AA9" s="18">
        <v>3</v>
      </c>
      <c r="AB9" s="33">
        <v>1</v>
      </c>
      <c r="AC9" s="33">
        <v>2</v>
      </c>
      <c r="AD9" s="23">
        <v>97.7</v>
      </c>
      <c r="AE9" s="23">
        <v>97.8</v>
      </c>
      <c r="AF9" s="23">
        <v>97.6</v>
      </c>
      <c r="AG9" s="47" t="s">
        <v>170</v>
      </c>
    </row>
    <row r="10" spans="3:33" ht="24.75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33"/>
      <c r="N10" s="33"/>
      <c r="O10" s="18"/>
      <c r="P10" s="33"/>
      <c r="Q10" s="33"/>
      <c r="R10" s="18"/>
      <c r="S10" s="33"/>
      <c r="T10" s="33"/>
      <c r="U10" s="18"/>
      <c r="V10" s="33"/>
      <c r="W10" s="33"/>
      <c r="X10" s="18"/>
      <c r="Y10" s="33"/>
      <c r="Z10" s="33"/>
      <c r="AA10" s="18"/>
      <c r="AB10" s="33"/>
      <c r="AC10" s="33"/>
      <c r="AD10" s="23"/>
      <c r="AE10" s="23"/>
      <c r="AF10" s="23"/>
      <c r="AG10" s="3"/>
    </row>
    <row r="11" spans="1:33" ht="24.75" customHeight="1">
      <c r="A11" s="1" t="s">
        <v>171</v>
      </c>
      <c r="C11" s="17">
        <f aca="true" t="shared" si="0" ref="C11:N11">SUM(C13:C14)</f>
        <v>12872</v>
      </c>
      <c r="D11" s="18">
        <f t="shared" si="0"/>
        <v>6639</v>
      </c>
      <c r="E11" s="18">
        <f t="shared" si="0"/>
        <v>6233</v>
      </c>
      <c r="F11" s="18">
        <f t="shared" si="0"/>
        <v>12618</v>
      </c>
      <c r="G11" s="18">
        <f t="shared" si="0"/>
        <v>6526</v>
      </c>
      <c r="H11" s="18">
        <f t="shared" si="0"/>
        <v>6092</v>
      </c>
      <c r="I11" s="18">
        <f>SUM(I13:I14)</f>
        <v>99</v>
      </c>
      <c r="J11" s="18">
        <f>SUM(J13:J14)</f>
        <v>55</v>
      </c>
      <c r="K11" s="18">
        <f>SUM(K13:K14)</f>
        <v>44</v>
      </c>
      <c r="L11" s="18">
        <f t="shared" si="0"/>
        <v>45</v>
      </c>
      <c r="M11" s="33">
        <f t="shared" si="0"/>
        <v>0</v>
      </c>
      <c r="N11" s="33">
        <f t="shared" si="0"/>
        <v>45</v>
      </c>
      <c r="O11" s="18">
        <f aca="true" t="shared" si="1" ref="O11:T11">SUM(O13:O14)</f>
        <v>18</v>
      </c>
      <c r="P11" s="33">
        <f t="shared" si="1"/>
        <v>9</v>
      </c>
      <c r="Q11" s="33">
        <f t="shared" si="1"/>
        <v>9</v>
      </c>
      <c r="R11" s="18">
        <f t="shared" si="1"/>
        <v>8</v>
      </c>
      <c r="S11" s="33">
        <f t="shared" si="1"/>
        <v>8</v>
      </c>
      <c r="T11" s="33">
        <f t="shared" si="1"/>
        <v>0</v>
      </c>
      <c r="U11" s="18">
        <f aca="true" t="shared" si="2" ref="U11:AC11">SUM(U13:U14)</f>
        <v>81</v>
      </c>
      <c r="V11" s="33">
        <f t="shared" si="2"/>
        <v>56</v>
      </c>
      <c r="W11" s="33">
        <f t="shared" si="2"/>
        <v>25</v>
      </c>
      <c r="X11" s="18">
        <f t="shared" si="2"/>
        <v>101</v>
      </c>
      <c r="Y11" s="33">
        <f t="shared" si="2"/>
        <v>40</v>
      </c>
      <c r="Z11" s="33">
        <f>SUM(Z13:Z14)</f>
        <v>61</v>
      </c>
      <c r="AA11" s="18">
        <f t="shared" si="2"/>
        <v>1</v>
      </c>
      <c r="AB11" s="33">
        <f t="shared" si="2"/>
        <v>0</v>
      </c>
      <c r="AC11" s="33">
        <f t="shared" si="2"/>
        <v>1</v>
      </c>
      <c r="AD11" s="23">
        <f>IF(C11=0,REPT(" ",4)&amp;"-",ROUND(F11/C11*100,1))</f>
        <v>98</v>
      </c>
      <c r="AE11" s="23">
        <f>IF(D11=0,REPT(" ",4)&amp;"-",ROUND(G11/D11*100,1))</f>
        <v>98.3</v>
      </c>
      <c r="AF11" s="23">
        <f>IF(E11=0,REPT(" ",4)&amp;"-",ROUND(H11/E11*100,1))</f>
        <v>97.7</v>
      </c>
      <c r="AG11" s="5" t="s">
        <v>172</v>
      </c>
    </row>
    <row r="12" spans="3:33" ht="24.75" customHeight="1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33"/>
      <c r="N12" s="33"/>
      <c r="O12" s="18"/>
      <c r="P12" s="33"/>
      <c r="Q12" s="33"/>
      <c r="R12" s="18"/>
      <c r="S12" s="33"/>
      <c r="T12" s="33"/>
      <c r="U12" s="18"/>
      <c r="V12" s="33"/>
      <c r="W12" s="33"/>
      <c r="X12" s="18"/>
      <c r="Y12" s="33"/>
      <c r="Z12" s="33"/>
      <c r="AA12" s="18"/>
      <c r="AB12" s="33"/>
      <c r="AC12" s="33"/>
      <c r="AD12" s="23"/>
      <c r="AE12" s="23"/>
      <c r="AF12" s="23"/>
      <c r="AG12" s="3"/>
    </row>
    <row r="13" spans="1:33" ht="24.75" customHeight="1">
      <c r="A13" s="1" t="s">
        <v>8</v>
      </c>
      <c r="C13" s="17">
        <f aca="true" t="shared" si="3" ref="C13:N13">SUM(C16:C26)</f>
        <v>9806</v>
      </c>
      <c r="D13" s="18">
        <f t="shared" si="3"/>
        <v>5022</v>
      </c>
      <c r="E13" s="18">
        <f t="shared" si="3"/>
        <v>4784</v>
      </c>
      <c r="F13" s="18">
        <f t="shared" si="3"/>
        <v>9591</v>
      </c>
      <c r="G13" s="18">
        <f t="shared" si="3"/>
        <v>4933</v>
      </c>
      <c r="H13" s="18">
        <f t="shared" si="3"/>
        <v>4658</v>
      </c>
      <c r="I13" s="18">
        <f>SUM(I16:I26)</f>
        <v>76</v>
      </c>
      <c r="J13" s="18">
        <f>SUM(J16:J26)</f>
        <v>41</v>
      </c>
      <c r="K13" s="18">
        <f>SUM(K16:K26)</f>
        <v>35</v>
      </c>
      <c r="L13" s="18">
        <f t="shared" si="3"/>
        <v>42</v>
      </c>
      <c r="M13" s="33">
        <f t="shared" si="3"/>
        <v>0</v>
      </c>
      <c r="N13" s="33">
        <f t="shared" si="3"/>
        <v>42</v>
      </c>
      <c r="O13" s="18">
        <f aca="true" t="shared" si="4" ref="O13:T13">SUM(O16:O26)</f>
        <v>17</v>
      </c>
      <c r="P13" s="33">
        <f t="shared" si="4"/>
        <v>8</v>
      </c>
      <c r="Q13" s="33">
        <f t="shared" si="4"/>
        <v>9</v>
      </c>
      <c r="R13" s="18">
        <f t="shared" si="4"/>
        <v>6</v>
      </c>
      <c r="S13" s="33">
        <f t="shared" si="4"/>
        <v>6</v>
      </c>
      <c r="T13" s="33">
        <f t="shared" si="4"/>
        <v>0</v>
      </c>
      <c r="U13" s="18">
        <f aca="true" t="shared" si="5" ref="U13:AC13">SUM(U16:U26)</f>
        <v>64</v>
      </c>
      <c r="V13" s="33">
        <f t="shared" si="5"/>
        <v>45</v>
      </c>
      <c r="W13" s="33">
        <f t="shared" si="5"/>
        <v>19</v>
      </c>
      <c r="X13" s="18">
        <f t="shared" si="5"/>
        <v>86</v>
      </c>
      <c r="Y13" s="33">
        <f t="shared" si="5"/>
        <v>30</v>
      </c>
      <c r="Z13" s="33">
        <f t="shared" si="5"/>
        <v>56</v>
      </c>
      <c r="AA13" s="18">
        <f t="shared" si="5"/>
        <v>0</v>
      </c>
      <c r="AB13" s="33">
        <f t="shared" si="5"/>
        <v>0</v>
      </c>
      <c r="AC13" s="33">
        <f t="shared" si="5"/>
        <v>0</v>
      </c>
      <c r="AD13" s="23">
        <f aca="true" t="shared" si="6" ref="AD13:AF14">IF(C13=0,REPT(" ",4)&amp;"-",ROUND(F13/C13*100,1))</f>
        <v>97.8</v>
      </c>
      <c r="AE13" s="23">
        <f t="shared" si="6"/>
        <v>98.2</v>
      </c>
      <c r="AF13" s="23">
        <f t="shared" si="6"/>
        <v>97.4</v>
      </c>
      <c r="AG13" s="5" t="s">
        <v>9</v>
      </c>
    </row>
    <row r="14" spans="1:33" ht="24.75" customHeight="1">
      <c r="A14" s="1" t="s">
        <v>10</v>
      </c>
      <c r="C14" s="17">
        <f aca="true" t="shared" si="7" ref="C14:N14">SUM(C28:C74)</f>
        <v>3066</v>
      </c>
      <c r="D14" s="18">
        <f t="shared" si="7"/>
        <v>1617</v>
      </c>
      <c r="E14" s="18">
        <f t="shared" si="7"/>
        <v>1449</v>
      </c>
      <c r="F14" s="18">
        <f t="shared" si="7"/>
        <v>3027</v>
      </c>
      <c r="G14" s="18">
        <f t="shared" si="7"/>
        <v>1593</v>
      </c>
      <c r="H14" s="18">
        <f t="shared" si="7"/>
        <v>1434</v>
      </c>
      <c r="I14" s="18">
        <f t="shared" si="7"/>
        <v>23</v>
      </c>
      <c r="J14" s="18">
        <f t="shared" si="7"/>
        <v>14</v>
      </c>
      <c r="K14" s="18">
        <f t="shared" si="7"/>
        <v>9</v>
      </c>
      <c r="L14" s="18">
        <f t="shared" si="7"/>
        <v>3</v>
      </c>
      <c r="M14" s="33">
        <f t="shared" si="7"/>
        <v>0</v>
      </c>
      <c r="N14" s="33">
        <f t="shared" si="7"/>
        <v>3</v>
      </c>
      <c r="O14" s="18">
        <f aca="true" t="shared" si="8" ref="O14:T14">SUM(O28:O74)</f>
        <v>1</v>
      </c>
      <c r="P14" s="33">
        <f t="shared" si="8"/>
        <v>1</v>
      </c>
      <c r="Q14" s="33">
        <f t="shared" si="8"/>
        <v>0</v>
      </c>
      <c r="R14" s="18">
        <f t="shared" si="8"/>
        <v>2</v>
      </c>
      <c r="S14" s="33">
        <f t="shared" si="8"/>
        <v>2</v>
      </c>
      <c r="T14" s="33">
        <f t="shared" si="8"/>
        <v>0</v>
      </c>
      <c r="U14" s="18">
        <f aca="true" t="shared" si="9" ref="U14:AC14">SUM(U28:U74)</f>
        <v>17</v>
      </c>
      <c r="V14" s="33">
        <f t="shared" si="9"/>
        <v>11</v>
      </c>
      <c r="W14" s="33">
        <f t="shared" si="9"/>
        <v>6</v>
      </c>
      <c r="X14" s="18">
        <f t="shared" si="9"/>
        <v>15</v>
      </c>
      <c r="Y14" s="33">
        <f t="shared" si="9"/>
        <v>10</v>
      </c>
      <c r="Z14" s="33">
        <f t="shared" si="9"/>
        <v>5</v>
      </c>
      <c r="AA14" s="18">
        <f t="shared" si="9"/>
        <v>1</v>
      </c>
      <c r="AB14" s="33">
        <f t="shared" si="9"/>
        <v>0</v>
      </c>
      <c r="AC14" s="33">
        <f t="shared" si="9"/>
        <v>1</v>
      </c>
      <c r="AD14" s="23">
        <f t="shared" si="6"/>
        <v>98.7</v>
      </c>
      <c r="AE14" s="23">
        <f t="shared" si="6"/>
        <v>98.5</v>
      </c>
      <c r="AF14" s="23">
        <f t="shared" si="6"/>
        <v>99</v>
      </c>
      <c r="AG14" s="5" t="s">
        <v>11</v>
      </c>
    </row>
    <row r="15" spans="1:33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33"/>
      <c r="N15" s="33"/>
      <c r="O15" s="18"/>
      <c r="P15" s="33"/>
      <c r="Q15" s="33"/>
      <c r="R15" s="18"/>
      <c r="S15" s="33"/>
      <c r="T15" s="33"/>
      <c r="U15" s="18"/>
      <c r="V15" s="33"/>
      <c r="W15" s="33"/>
      <c r="X15" s="18"/>
      <c r="Y15" s="33"/>
      <c r="Z15" s="33"/>
      <c r="AA15" s="18"/>
      <c r="AB15" s="33"/>
      <c r="AC15" s="33"/>
      <c r="AD15" s="23"/>
      <c r="AE15" s="23"/>
      <c r="AF15" s="23"/>
      <c r="AG15" s="4"/>
    </row>
    <row r="16" spans="1:33" ht="24.75" customHeight="1">
      <c r="A16" s="13" t="s">
        <v>12</v>
      </c>
      <c r="B16" s="13"/>
      <c r="C16" s="17">
        <f aca="true" t="shared" si="10" ref="C16:C26">D16+E16</f>
        <v>5011</v>
      </c>
      <c r="D16" s="18">
        <f aca="true" t="shared" si="11" ref="D16:D26">G16+M16+P16+S16+V16+Y16+AB16</f>
        <v>2577</v>
      </c>
      <c r="E16" s="18">
        <f aca="true" t="shared" si="12" ref="E16:E26">H16+N16+Q16+T16+W16+Z16+AC16</f>
        <v>2434</v>
      </c>
      <c r="F16" s="18">
        <f aca="true" t="shared" si="13" ref="F16:F26">G16+H16</f>
        <v>4890</v>
      </c>
      <c r="G16" s="18">
        <v>2525</v>
      </c>
      <c r="H16" s="18">
        <v>2365</v>
      </c>
      <c r="I16" s="18">
        <f>SUM(J16:K16)</f>
        <v>30</v>
      </c>
      <c r="J16" s="18">
        <v>15</v>
      </c>
      <c r="K16" s="18">
        <v>15</v>
      </c>
      <c r="L16" s="18">
        <f aca="true" t="shared" si="14" ref="L16:L26">M16+N16</f>
        <v>36</v>
      </c>
      <c r="M16" s="33">
        <v>0</v>
      </c>
      <c r="N16" s="33">
        <v>36</v>
      </c>
      <c r="O16" s="18">
        <f aca="true" t="shared" si="15" ref="O16:O26">P16+Q16</f>
        <v>10</v>
      </c>
      <c r="P16" s="33">
        <v>4</v>
      </c>
      <c r="Q16" s="33">
        <v>6</v>
      </c>
      <c r="R16" s="18">
        <f aca="true" t="shared" si="16" ref="R16:R26">S16+T16</f>
        <v>3</v>
      </c>
      <c r="S16" s="33">
        <v>3</v>
      </c>
      <c r="T16" s="33">
        <v>0</v>
      </c>
      <c r="U16" s="18">
        <f aca="true" t="shared" si="17" ref="U16:U26">V16+W16</f>
        <v>43</v>
      </c>
      <c r="V16" s="33">
        <v>30</v>
      </c>
      <c r="W16" s="33">
        <v>13</v>
      </c>
      <c r="X16" s="18">
        <f aca="true" t="shared" si="18" ref="X16:X26">Y16+Z16</f>
        <v>29</v>
      </c>
      <c r="Y16" s="33">
        <v>15</v>
      </c>
      <c r="Z16" s="33">
        <v>14</v>
      </c>
      <c r="AA16" s="18">
        <f aca="true" t="shared" si="19" ref="AA16:AA26">AB16+AC16</f>
        <v>0</v>
      </c>
      <c r="AB16" s="33">
        <v>0</v>
      </c>
      <c r="AC16" s="33">
        <v>0</v>
      </c>
      <c r="AD16" s="23">
        <f>IF(C16=0,REPT(" ",4)&amp;"-",ROUND(F16/C16*100,1))</f>
        <v>97.6</v>
      </c>
      <c r="AE16" s="23">
        <f>IF(D16=0,REPT(" ",4)&amp;"-",ROUND(G16/D16*100,1))</f>
        <v>98</v>
      </c>
      <c r="AF16" s="23">
        <f>IF(E16=0,REPT(" ",4)&amp;"-",ROUND(H16/E16*100,1))</f>
        <v>97.2</v>
      </c>
      <c r="AG16" s="5" t="s">
        <v>13</v>
      </c>
    </row>
    <row r="17" spans="1:33" ht="24.75" customHeight="1">
      <c r="A17" s="13" t="s">
        <v>14</v>
      </c>
      <c r="B17" s="13"/>
      <c r="C17" s="17">
        <f t="shared" si="10"/>
        <v>1131</v>
      </c>
      <c r="D17" s="18">
        <f t="shared" si="11"/>
        <v>579</v>
      </c>
      <c r="E17" s="18">
        <f t="shared" si="12"/>
        <v>552</v>
      </c>
      <c r="F17" s="18">
        <f t="shared" si="13"/>
        <v>1107</v>
      </c>
      <c r="G17" s="18">
        <v>569</v>
      </c>
      <c r="H17" s="18">
        <v>538</v>
      </c>
      <c r="I17" s="18">
        <f aca="true" t="shared" si="20" ref="I17:I26">SUM(J17:K17)</f>
        <v>8</v>
      </c>
      <c r="J17" s="18">
        <v>3</v>
      </c>
      <c r="K17" s="18">
        <v>5</v>
      </c>
      <c r="L17" s="18">
        <f t="shared" si="14"/>
        <v>4</v>
      </c>
      <c r="M17" s="33">
        <v>0</v>
      </c>
      <c r="N17" s="33">
        <v>4</v>
      </c>
      <c r="O17" s="18">
        <f t="shared" si="15"/>
        <v>2</v>
      </c>
      <c r="P17" s="33">
        <v>2</v>
      </c>
      <c r="Q17" s="33">
        <v>0</v>
      </c>
      <c r="R17" s="18">
        <f t="shared" si="16"/>
        <v>0</v>
      </c>
      <c r="S17" s="33">
        <v>0</v>
      </c>
      <c r="T17" s="33">
        <v>0</v>
      </c>
      <c r="U17" s="18">
        <f t="shared" si="17"/>
        <v>6</v>
      </c>
      <c r="V17" s="33">
        <v>5</v>
      </c>
      <c r="W17" s="33">
        <v>1</v>
      </c>
      <c r="X17" s="18">
        <f t="shared" si="18"/>
        <v>12</v>
      </c>
      <c r="Y17" s="33">
        <v>3</v>
      </c>
      <c r="Z17" s="33">
        <v>9</v>
      </c>
      <c r="AA17" s="18">
        <f t="shared" si="19"/>
        <v>0</v>
      </c>
      <c r="AB17" s="33">
        <v>0</v>
      </c>
      <c r="AC17" s="33">
        <v>0</v>
      </c>
      <c r="AD17" s="23">
        <f aca="true" t="shared" si="21" ref="AD17:AD26">IF(C17=0,REPT(" ",4)&amp;"-",ROUND(F17/C17*100,1))</f>
        <v>97.9</v>
      </c>
      <c r="AE17" s="23">
        <f aca="true" t="shared" si="22" ref="AE17:AE26">IF(D17=0,REPT(" ",4)&amp;"-",ROUND(G17/D17*100,1))</f>
        <v>98.3</v>
      </c>
      <c r="AF17" s="23">
        <f aca="true" t="shared" si="23" ref="AF17:AF26">IF(E17=0,REPT(" ",4)&amp;"-",ROUND(H17/E17*100,1))</f>
        <v>97.5</v>
      </c>
      <c r="AG17" s="5" t="s">
        <v>15</v>
      </c>
    </row>
    <row r="18" spans="1:33" ht="24.75" customHeight="1">
      <c r="A18" s="13" t="s">
        <v>16</v>
      </c>
      <c r="B18" s="13"/>
      <c r="C18" s="17">
        <f t="shared" si="10"/>
        <v>748</v>
      </c>
      <c r="D18" s="18">
        <f t="shared" si="11"/>
        <v>388</v>
      </c>
      <c r="E18" s="18">
        <f t="shared" si="12"/>
        <v>360</v>
      </c>
      <c r="F18" s="18">
        <f t="shared" si="13"/>
        <v>729</v>
      </c>
      <c r="G18" s="18">
        <v>384</v>
      </c>
      <c r="H18" s="18">
        <v>345</v>
      </c>
      <c r="I18" s="18">
        <f t="shared" si="20"/>
        <v>19</v>
      </c>
      <c r="J18" s="18">
        <v>13</v>
      </c>
      <c r="K18" s="18">
        <v>6</v>
      </c>
      <c r="L18" s="18">
        <f t="shared" si="14"/>
        <v>0</v>
      </c>
      <c r="M18" s="33">
        <v>0</v>
      </c>
      <c r="N18" s="33">
        <v>0</v>
      </c>
      <c r="O18" s="18">
        <f t="shared" si="15"/>
        <v>4</v>
      </c>
      <c r="P18" s="33">
        <v>1</v>
      </c>
      <c r="Q18" s="33">
        <v>3</v>
      </c>
      <c r="R18" s="18">
        <f t="shared" si="16"/>
        <v>0</v>
      </c>
      <c r="S18" s="33">
        <v>0</v>
      </c>
      <c r="T18" s="33">
        <v>0</v>
      </c>
      <c r="U18" s="18">
        <f t="shared" si="17"/>
        <v>5</v>
      </c>
      <c r="V18" s="33">
        <v>2</v>
      </c>
      <c r="W18" s="33">
        <v>3</v>
      </c>
      <c r="X18" s="18">
        <f t="shared" si="18"/>
        <v>10</v>
      </c>
      <c r="Y18" s="33">
        <v>1</v>
      </c>
      <c r="Z18" s="33">
        <v>9</v>
      </c>
      <c r="AA18" s="18">
        <f t="shared" si="19"/>
        <v>0</v>
      </c>
      <c r="AB18" s="33">
        <v>0</v>
      </c>
      <c r="AC18" s="33">
        <v>0</v>
      </c>
      <c r="AD18" s="23">
        <f t="shared" si="21"/>
        <v>97.5</v>
      </c>
      <c r="AE18" s="23">
        <f t="shared" si="22"/>
        <v>99</v>
      </c>
      <c r="AF18" s="23">
        <f t="shared" si="23"/>
        <v>95.8</v>
      </c>
      <c r="AG18" s="5" t="s">
        <v>17</v>
      </c>
    </row>
    <row r="19" spans="1:33" ht="24.75" customHeight="1">
      <c r="A19" s="13" t="s">
        <v>18</v>
      </c>
      <c r="B19" s="13"/>
      <c r="C19" s="17">
        <f t="shared" si="10"/>
        <v>699</v>
      </c>
      <c r="D19" s="18">
        <f t="shared" si="11"/>
        <v>375</v>
      </c>
      <c r="E19" s="18">
        <f t="shared" si="12"/>
        <v>324</v>
      </c>
      <c r="F19" s="18">
        <f t="shared" si="13"/>
        <v>678</v>
      </c>
      <c r="G19" s="18">
        <v>366</v>
      </c>
      <c r="H19" s="18">
        <v>312</v>
      </c>
      <c r="I19" s="18">
        <f t="shared" si="20"/>
        <v>6</v>
      </c>
      <c r="J19" s="18">
        <v>2</v>
      </c>
      <c r="K19" s="18">
        <v>4</v>
      </c>
      <c r="L19" s="18">
        <f t="shared" si="14"/>
        <v>1</v>
      </c>
      <c r="M19" s="33">
        <v>0</v>
      </c>
      <c r="N19" s="33">
        <v>1</v>
      </c>
      <c r="O19" s="18">
        <f t="shared" si="15"/>
        <v>0</v>
      </c>
      <c r="P19" s="33">
        <v>0</v>
      </c>
      <c r="Q19" s="33">
        <v>0</v>
      </c>
      <c r="R19" s="18">
        <f t="shared" si="16"/>
        <v>1</v>
      </c>
      <c r="S19" s="33">
        <v>1</v>
      </c>
      <c r="T19" s="33">
        <v>0</v>
      </c>
      <c r="U19" s="18">
        <f t="shared" si="17"/>
        <v>3</v>
      </c>
      <c r="V19" s="33">
        <v>3</v>
      </c>
      <c r="W19" s="33">
        <v>0</v>
      </c>
      <c r="X19" s="18">
        <f t="shared" si="18"/>
        <v>16</v>
      </c>
      <c r="Y19" s="33">
        <v>5</v>
      </c>
      <c r="Z19" s="33">
        <v>11</v>
      </c>
      <c r="AA19" s="18">
        <f t="shared" si="19"/>
        <v>0</v>
      </c>
      <c r="AB19" s="33">
        <v>0</v>
      </c>
      <c r="AC19" s="33">
        <v>0</v>
      </c>
      <c r="AD19" s="23">
        <f t="shared" si="21"/>
        <v>97</v>
      </c>
      <c r="AE19" s="23">
        <f t="shared" si="22"/>
        <v>97.6</v>
      </c>
      <c r="AF19" s="23">
        <f t="shared" si="23"/>
        <v>96.3</v>
      </c>
      <c r="AG19" s="5" t="s">
        <v>19</v>
      </c>
    </row>
    <row r="20" spans="1:33" ht="24.75" customHeight="1">
      <c r="A20" s="13" t="s">
        <v>20</v>
      </c>
      <c r="B20" s="13"/>
      <c r="C20" s="17">
        <f t="shared" si="10"/>
        <v>522</v>
      </c>
      <c r="D20" s="18">
        <f t="shared" si="11"/>
        <v>260</v>
      </c>
      <c r="E20" s="18">
        <f t="shared" si="12"/>
        <v>262</v>
      </c>
      <c r="F20" s="18">
        <f t="shared" si="13"/>
        <v>511</v>
      </c>
      <c r="G20" s="18">
        <v>255</v>
      </c>
      <c r="H20" s="18">
        <v>256</v>
      </c>
      <c r="I20" s="18">
        <f t="shared" si="20"/>
        <v>6</v>
      </c>
      <c r="J20" s="18">
        <v>4</v>
      </c>
      <c r="K20" s="18">
        <v>2</v>
      </c>
      <c r="L20" s="18">
        <f t="shared" si="14"/>
        <v>0</v>
      </c>
      <c r="M20" s="33">
        <v>0</v>
      </c>
      <c r="N20" s="33">
        <v>0</v>
      </c>
      <c r="O20" s="18">
        <f t="shared" si="15"/>
        <v>1</v>
      </c>
      <c r="P20" s="33">
        <v>1</v>
      </c>
      <c r="Q20" s="33">
        <v>0</v>
      </c>
      <c r="R20" s="18">
        <f t="shared" si="16"/>
        <v>2</v>
      </c>
      <c r="S20" s="33">
        <v>2</v>
      </c>
      <c r="T20" s="33">
        <v>0</v>
      </c>
      <c r="U20" s="18">
        <f t="shared" si="17"/>
        <v>3</v>
      </c>
      <c r="V20" s="33">
        <v>2</v>
      </c>
      <c r="W20" s="33">
        <v>1</v>
      </c>
      <c r="X20" s="18">
        <f t="shared" si="18"/>
        <v>5</v>
      </c>
      <c r="Y20" s="33">
        <v>0</v>
      </c>
      <c r="Z20" s="33">
        <v>5</v>
      </c>
      <c r="AA20" s="18">
        <f t="shared" si="19"/>
        <v>0</v>
      </c>
      <c r="AB20" s="33">
        <v>0</v>
      </c>
      <c r="AC20" s="33">
        <v>0</v>
      </c>
      <c r="AD20" s="23">
        <f t="shared" si="21"/>
        <v>97.9</v>
      </c>
      <c r="AE20" s="23">
        <f t="shared" si="22"/>
        <v>98.1</v>
      </c>
      <c r="AF20" s="23">
        <f t="shared" si="23"/>
        <v>97.7</v>
      </c>
      <c r="AG20" s="5" t="s">
        <v>21</v>
      </c>
    </row>
    <row r="21" spans="1:33" ht="24.75" customHeight="1">
      <c r="A21" s="13" t="s">
        <v>22</v>
      </c>
      <c r="B21" s="13"/>
      <c r="C21" s="17">
        <f t="shared" si="10"/>
        <v>352</v>
      </c>
      <c r="D21" s="18">
        <f t="shared" si="11"/>
        <v>172</v>
      </c>
      <c r="E21" s="18">
        <f t="shared" si="12"/>
        <v>180</v>
      </c>
      <c r="F21" s="18">
        <f t="shared" si="13"/>
        <v>350</v>
      </c>
      <c r="G21" s="18">
        <v>170</v>
      </c>
      <c r="H21" s="18">
        <v>180</v>
      </c>
      <c r="I21" s="18">
        <f t="shared" si="20"/>
        <v>6</v>
      </c>
      <c r="J21" s="18">
        <v>4</v>
      </c>
      <c r="K21" s="18">
        <v>2</v>
      </c>
      <c r="L21" s="18">
        <f t="shared" si="14"/>
        <v>0</v>
      </c>
      <c r="M21" s="33">
        <v>0</v>
      </c>
      <c r="N21" s="33">
        <v>0</v>
      </c>
      <c r="O21" s="18">
        <f t="shared" si="15"/>
        <v>0</v>
      </c>
      <c r="P21" s="33">
        <v>0</v>
      </c>
      <c r="Q21" s="33">
        <v>0</v>
      </c>
      <c r="R21" s="18">
        <f t="shared" si="16"/>
        <v>0</v>
      </c>
      <c r="S21" s="33">
        <v>0</v>
      </c>
      <c r="T21" s="33">
        <v>0</v>
      </c>
      <c r="U21" s="18">
        <f t="shared" si="17"/>
        <v>1</v>
      </c>
      <c r="V21" s="33">
        <v>1</v>
      </c>
      <c r="W21" s="33">
        <v>0</v>
      </c>
      <c r="X21" s="18">
        <f t="shared" si="18"/>
        <v>1</v>
      </c>
      <c r="Y21" s="33">
        <v>1</v>
      </c>
      <c r="Z21" s="33">
        <v>0</v>
      </c>
      <c r="AA21" s="18">
        <f t="shared" si="19"/>
        <v>0</v>
      </c>
      <c r="AB21" s="33">
        <v>0</v>
      </c>
      <c r="AC21" s="33">
        <v>0</v>
      </c>
      <c r="AD21" s="23">
        <f t="shared" si="21"/>
        <v>99.4</v>
      </c>
      <c r="AE21" s="23">
        <f t="shared" si="22"/>
        <v>98.8</v>
      </c>
      <c r="AF21" s="23">
        <f t="shared" si="23"/>
        <v>100</v>
      </c>
      <c r="AG21" s="5" t="s">
        <v>23</v>
      </c>
    </row>
    <row r="22" spans="1:33" ht="24.75" customHeight="1">
      <c r="A22" s="13" t="s">
        <v>24</v>
      </c>
      <c r="B22" s="13"/>
      <c r="C22" s="17">
        <f t="shared" si="10"/>
        <v>218</v>
      </c>
      <c r="D22" s="18">
        <f t="shared" si="11"/>
        <v>104</v>
      </c>
      <c r="E22" s="18">
        <f t="shared" si="12"/>
        <v>114</v>
      </c>
      <c r="F22" s="18">
        <f t="shared" si="13"/>
        <v>216</v>
      </c>
      <c r="G22" s="18">
        <v>103</v>
      </c>
      <c r="H22" s="18">
        <v>113</v>
      </c>
      <c r="I22" s="18">
        <f t="shared" si="20"/>
        <v>1</v>
      </c>
      <c r="J22" s="18">
        <v>0</v>
      </c>
      <c r="K22" s="18">
        <v>1</v>
      </c>
      <c r="L22" s="18">
        <f t="shared" si="14"/>
        <v>1</v>
      </c>
      <c r="M22" s="33">
        <v>0</v>
      </c>
      <c r="N22" s="33">
        <v>1</v>
      </c>
      <c r="O22" s="18">
        <f t="shared" si="15"/>
        <v>0</v>
      </c>
      <c r="P22" s="33">
        <v>0</v>
      </c>
      <c r="Q22" s="33">
        <v>0</v>
      </c>
      <c r="R22" s="18">
        <f t="shared" si="16"/>
        <v>0</v>
      </c>
      <c r="S22" s="33">
        <v>0</v>
      </c>
      <c r="T22" s="33">
        <v>0</v>
      </c>
      <c r="U22" s="18">
        <f t="shared" si="17"/>
        <v>0</v>
      </c>
      <c r="V22" s="33">
        <v>0</v>
      </c>
      <c r="W22" s="33">
        <v>0</v>
      </c>
      <c r="X22" s="18">
        <f t="shared" si="18"/>
        <v>1</v>
      </c>
      <c r="Y22" s="33">
        <v>1</v>
      </c>
      <c r="Z22" s="33">
        <v>0</v>
      </c>
      <c r="AA22" s="18">
        <f t="shared" si="19"/>
        <v>0</v>
      </c>
      <c r="AB22" s="33">
        <v>0</v>
      </c>
      <c r="AC22" s="33">
        <v>0</v>
      </c>
      <c r="AD22" s="23">
        <f t="shared" si="21"/>
        <v>99.1</v>
      </c>
      <c r="AE22" s="23">
        <f t="shared" si="22"/>
        <v>99</v>
      </c>
      <c r="AF22" s="23">
        <f t="shared" si="23"/>
        <v>99.1</v>
      </c>
      <c r="AG22" s="5" t="s">
        <v>25</v>
      </c>
    </row>
    <row r="23" spans="1:33" ht="24.75" customHeight="1">
      <c r="A23" s="13" t="s">
        <v>26</v>
      </c>
      <c r="B23" s="13"/>
      <c r="C23" s="17">
        <f t="shared" si="10"/>
        <v>152</v>
      </c>
      <c r="D23" s="18">
        <f t="shared" si="11"/>
        <v>74</v>
      </c>
      <c r="E23" s="18">
        <f t="shared" si="12"/>
        <v>78</v>
      </c>
      <c r="F23" s="18">
        <f t="shared" si="13"/>
        <v>152</v>
      </c>
      <c r="G23" s="18">
        <v>74</v>
      </c>
      <c r="H23" s="18">
        <v>78</v>
      </c>
      <c r="I23" s="18">
        <f t="shared" si="20"/>
        <v>0</v>
      </c>
      <c r="J23" s="18">
        <v>0</v>
      </c>
      <c r="K23" s="18">
        <v>0</v>
      </c>
      <c r="L23" s="18">
        <f t="shared" si="14"/>
        <v>0</v>
      </c>
      <c r="M23" s="33">
        <v>0</v>
      </c>
      <c r="N23" s="33">
        <v>0</v>
      </c>
      <c r="O23" s="18">
        <f t="shared" si="15"/>
        <v>0</v>
      </c>
      <c r="P23" s="33">
        <v>0</v>
      </c>
      <c r="Q23" s="33">
        <v>0</v>
      </c>
      <c r="R23" s="18">
        <f t="shared" si="16"/>
        <v>0</v>
      </c>
      <c r="S23" s="33">
        <v>0</v>
      </c>
      <c r="T23" s="33">
        <v>0</v>
      </c>
      <c r="U23" s="18">
        <f t="shared" si="17"/>
        <v>0</v>
      </c>
      <c r="V23" s="33">
        <v>0</v>
      </c>
      <c r="W23" s="33">
        <v>0</v>
      </c>
      <c r="X23" s="18">
        <f t="shared" si="18"/>
        <v>0</v>
      </c>
      <c r="Y23" s="33">
        <v>0</v>
      </c>
      <c r="Z23" s="33">
        <v>0</v>
      </c>
      <c r="AA23" s="18">
        <f t="shared" si="19"/>
        <v>0</v>
      </c>
      <c r="AB23" s="33">
        <v>0</v>
      </c>
      <c r="AC23" s="33">
        <v>0</v>
      </c>
      <c r="AD23" s="23">
        <f t="shared" si="21"/>
        <v>100</v>
      </c>
      <c r="AE23" s="23">
        <f t="shared" si="22"/>
        <v>100</v>
      </c>
      <c r="AF23" s="23">
        <f t="shared" si="23"/>
        <v>100</v>
      </c>
      <c r="AG23" s="5" t="s">
        <v>27</v>
      </c>
    </row>
    <row r="24" spans="1:33" ht="24.75" customHeight="1">
      <c r="A24" s="13" t="s">
        <v>28</v>
      </c>
      <c r="B24" s="13"/>
      <c r="C24" s="17">
        <f t="shared" si="10"/>
        <v>193</v>
      </c>
      <c r="D24" s="18">
        <f t="shared" si="11"/>
        <v>95</v>
      </c>
      <c r="E24" s="18">
        <f t="shared" si="12"/>
        <v>98</v>
      </c>
      <c r="F24" s="18">
        <f t="shared" si="13"/>
        <v>192</v>
      </c>
      <c r="G24" s="18">
        <v>94</v>
      </c>
      <c r="H24" s="18">
        <v>98</v>
      </c>
      <c r="I24" s="18">
        <f t="shared" si="20"/>
        <v>0</v>
      </c>
      <c r="J24" s="18">
        <v>0</v>
      </c>
      <c r="K24" s="18">
        <v>0</v>
      </c>
      <c r="L24" s="18">
        <f t="shared" si="14"/>
        <v>0</v>
      </c>
      <c r="M24" s="33">
        <v>0</v>
      </c>
      <c r="N24" s="33">
        <v>0</v>
      </c>
      <c r="O24" s="18">
        <f t="shared" si="15"/>
        <v>0</v>
      </c>
      <c r="P24" s="33">
        <v>0</v>
      </c>
      <c r="Q24" s="33">
        <v>0</v>
      </c>
      <c r="R24" s="18">
        <f t="shared" si="16"/>
        <v>0</v>
      </c>
      <c r="S24" s="33">
        <v>0</v>
      </c>
      <c r="T24" s="33">
        <v>0</v>
      </c>
      <c r="U24" s="18">
        <f t="shared" si="17"/>
        <v>1</v>
      </c>
      <c r="V24" s="33">
        <v>1</v>
      </c>
      <c r="W24" s="33">
        <v>0</v>
      </c>
      <c r="X24" s="18">
        <f t="shared" si="18"/>
        <v>0</v>
      </c>
      <c r="Y24" s="33">
        <v>0</v>
      </c>
      <c r="Z24" s="33">
        <v>0</v>
      </c>
      <c r="AA24" s="18">
        <f t="shared" si="19"/>
        <v>0</v>
      </c>
      <c r="AB24" s="33">
        <v>0</v>
      </c>
      <c r="AC24" s="33">
        <v>0</v>
      </c>
      <c r="AD24" s="23">
        <f t="shared" si="21"/>
        <v>99.5</v>
      </c>
      <c r="AE24" s="23">
        <f t="shared" si="22"/>
        <v>98.9</v>
      </c>
      <c r="AF24" s="23">
        <f t="shared" si="23"/>
        <v>100</v>
      </c>
      <c r="AG24" s="5" t="s">
        <v>29</v>
      </c>
    </row>
    <row r="25" spans="1:33" ht="24.75" customHeight="1">
      <c r="A25" s="13" t="s">
        <v>30</v>
      </c>
      <c r="B25" s="13"/>
      <c r="C25" s="17">
        <f t="shared" si="10"/>
        <v>236</v>
      </c>
      <c r="D25" s="18">
        <f t="shared" si="11"/>
        <v>117</v>
      </c>
      <c r="E25" s="18">
        <f t="shared" si="12"/>
        <v>119</v>
      </c>
      <c r="F25" s="18">
        <f t="shared" si="13"/>
        <v>231</v>
      </c>
      <c r="G25" s="18">
        <v>114</v>
      </c>
      <c r="H25" s="18">
        <v>117</v>
      </c>
      <c r="I25" s="18">
        <f t="shared" si="20"/>
        <v>0</v>
      </c>
      <c r="J25" s="18">
        <v>0</v>
      </c>
      <c r="K25" s="18">
        <v>0</v>
      </c>
      <c r="L25" s="18">
        <f t="shared" si="14"/>
        <v>0</v>
      </c>
      <c r="M25" s="33">
        <v>0</v>
      </c>
      <c r="N25" s="33">
        <v>0</v>
      </c>
      <c r="O25" s="18">
        <f t="shared" si="15"/>
        <v>0</v>
      </c>
      <c r="P25" s="33">
        <v>0</v>
      </c>
      <c r="Q25" s="33">
        <v>0</v>
      </c>
      <c r="R25" s="18">
        <f t="shared" si="16"/>
        <v>0</v>
      </c>
      <c r="S25" s="33">
        <v>0</v>
      </c>
      <c r="T25" s="33">
        <v>0</v>
      </c>
      <c r="U25" s="18">
        <f t="shared" si="17"/>
        <v>0</v>
      </c>
      <c r="V25" s="33">
        <v>0</v>
      </c>
      <c r="W25" s="33">
        <v>0</v>
      </c>
      <c r="X25" s="18">
        <f t="shared" si="18"/>
        <v>5</v>
      </c>
      <c r="Y25" s="33">
        <v>3</v>
      </c>
      <c r="Z25" s="33">
        <v>2</v>
      </c>
      <c r="AA25" s="18">
        <f t="shared" si="19"/>
        <v>0</v>
      </c>
      <c r="AB25" s="33">
        <v>0</v>
      </c>
      <c r="AC25" s="33">
        <v>0</v>
      </c>
      <c r="AD25" s="23">
        <f t="shared" si="21"/>
        <v>97.9</v>
      </c>
      <c r="AE25" s="23">
        <f t="shared" si="22"/>
        <v>97.4</v>
      </c>
      <c r="AF25" s="23">
        <f t="shared" si="23"/>
        <v>98.3</v>
      </c>
      <c r="AG25" s="5" t="s">
        <v>31</v>
      </c>
    </row>
    <row r="26" spans="1:33" ht="24.75" customHeight="1">
      <c r="A26" s="13" t="s">
        <v>32</v>
      </c>
      <c r="B26" s="13"/>
      <c r="C26" s="17">
        <f t="shared" si="10"/>
        <v>544</v>
      </c>
      <c r="D26" s="18">
        <f t="shared" si="11"/>
        <v>281</v>
      </c>
      <c r="E26" s="18">
        <f t="shared" si="12"/>
        <v>263</v>
      </c>
      <c r="F26" s="18">
        <f t="shared" si="13"/>
        <v>535</v>
      </c>
      <c r="G26" s="18">
        <v>279</v>
      </c>
      <c r="H26" s="18">
        <v>256</v>
      </c>
      <c r="I26" s="18">
        <f t="shared" si="20"/>
        <v>0</v>
      </c>
      <c r="J26" s="18">
        <v>0</v>
      </c>
      <c r="K26" s="18">
        <v>0</v>
      </c>
      <c r="L26" s="18">
        <f t="shared" si="14"/>
        <v>0</v>
      </c>
      <c r="M26" s="33">
        <v>0</v>
      </c>
      <c r="N26" s="33">
        <v>0</v>
      </c>
      <c r="O26" s="18">
        <f t="shared" si="15"/>
        <v>0</v>
      </c>
      <c r="P26" s="33">
        <v>0</v>
      </c>
      <c r="Q26" s="33">
        <v>0</v>
      </c>
      <c r="R26" s="18">
        <f t="shared" si="16"/>
        <v>0</v>
      </c>
      <c r="S26" s="33">
        <v>0</v>
      </c>
      <c r="T26" s="33">
        <v>0</v>
      </c>
      <c r="U26" s="18">
        <f t="shared" si="17"/>
        <v>2</v>
      </c>
      <c r="V26" s="33">
        <v>1</v>
      </c>
      <c r="W26" s="33">
        <v>1</v>
      </c>
      <c r="X26" s="18">
        <f t="shared" si="18"/>
        <v>7</v>
      </c>
      <c r="Y26" s="33">
        <v>1</v>
      </c>
      <c r="Z26" s="33">
        <v>6</v>
      </c>
      <c r="AA26" s="18">
        <f t="shared" si="19"/>
        <v>0</v>
      </c>
      <c r="AB26" s="33">
        <v>0</v>
      </c>
      <c r="AC26" s="33">
        <v>0</v>
      </c>
      <c r="AD26" s="23">
        <f t="shared" si="21"/>
        <v>98.3</v>
      </c>
      <c r="AE26" s="23">
        <f t="shared" si="22"/>
        <v>99.3</v>
      </c>
      <c r="AF26" s="23">
        <f t="shared" si="23"/>
        <v>97.3</v>
      </c>
      <c r="AG26" s="5" t="s">
        <v>33</v>
      </c>
    </row>
    <row r="27" spans="1:33" ht="24.75" customHeight="1">
      <c r="A27" s="2"/>
      <c r="B27" s="2"/>
      <c r="C27" s="17"/>
      <c r="D27" s="18" t="s">
        <v>34</v>
      </c>
      <c r="E27" s="18"/>
      <c r="F27" s="18"/>
      <c r="G27" s="18" t="s">
        <v>34</v>
      </c>
      <c r="H27" s="18"/>
      <c r="I27" s="18"/>
      <c r="J27" s="18"/>
      <c r="K27" s="18"/>
      <c r="L27" s="18"/>
      <c r="M27" s="33"/>
      <c r="N27" s="33"/>
      <c r="O27" s="18"/>
      <c r="P27" s="33"/>
      <c r="Q27" s="33"/>
      <c r="R27" s="18"/>
      <c r="S27" s="33"/>
      <c r="T27" s="33"/>
      <c r="U27" s="18"/>
      <c r="V27" s="33"/>
      <c r="W27" s="33"/>
      <c r="X27" s="18"/>
      <c r="Y27" s="33"/>
      <c r="Z27" s="33"/>
      <c r="AA27" s="18"/>
      <c r="AB27" s="33"/>
      <c r="AC27" s="33"/>
      <c r="AD27" s="23"/>
      <c r="AE27" s="23"/>
      <c r="AF27" s="23"/>
      <c r="AG27" s="4"/>
    </row>
    <row r="28" spans="1:33" ht="24.75" customHeight="1">
      <c r="A28" s="7" t="s">
        <v>35</v>
      </c>
      <c r="B28" s="5" t="s">
        <v>36</v>
      </c>
      <c r="C28" s="17">
        <f aca="true" t="shared" si="24" ref="C28:C42">D28+E28</f>
        <v>9</v>
      </c>
      <c r="D28" s="18">
        <f aca="true" t="shared" si="25" ref="D28:D74">G28+M28+P28+S28+V28+Y28+AB28</f>
        <v>6</v>
      </c>
      <c r="E28" s="18">
        <f aca="true" t="shared" si="26" ref="E28:E74">H28+N28+Q28+T28+W28+Z28+AC28</f>
        <v>3</v>
      </c>
      <c r="F28" s="18">
        <f aca="true" t="shared" si="27" ref="F28:F42">G28+H28</f>
        <v>9</v>
      </c>
      <c r="G28" s="18">
        <v>6</v>
      </c>
      <c r="H28" s="18">
        <v>3</v>
      </c>
      <c r="I28" s="18">
        <f aca="true" t="shared" si="28" ref="I28:I42">SUM(J28:K28)</f>
        <v>0</v>
      </c>
      <c r="J28" s="18">
        <v>0</v>
      </c>
      <c r="K28" s="18">
        <v>0</v>
      </c>
      <c r="L28" s="18">
        <f aca="true" t="shared" si="29" ref="L28:L42">M28+N28</f>
        <v>0</v>
      </c>
      <c r="M28" s="33">
        <v>0</v>
      </c>
      <c r="N28" s="33">
        <v>0</v>
      </c>
      <c r="O28" s="18">
        <f aca="true" t="shared" si="30" ref="O28:O42">P28+Q28</f>
        <v>0</v>
      </c>
      <c r="P28" s="33">
        <v>0</v>
      </c>
      <c r="Q28" s="33">
        <v>0</v>
      </c>
      <c r="R28" s="18">
        <f aca="true" t="shared" si="31" ref="R28:R42">S28+T28</f>
        <v>0</v>
      </c>
      <c r="S28" s="33">
        <v>0</v>
      </c>
      <c r="T28" s="33">
        <v>0</v>
      </c>
      <c r="U28" s="18">
        <f aca="true" t="shared" si="32" ref="U28:U42">V28+W28</f>
        <v>0</v>
      </c>
      <c r="V28" s="33">
        <v>0</v>
      </c>
      <c r="W28" s="33">
        <v>0</v>
      </c>
      <c r="X28" s="18">
        <f aca="true" t="shared" si="33" ref="X28:X42">Y28+Z28</f>
        <v>0</v>
      </c>
      <c r="Y28" s="33">
        <v>0</v>
      </c>
      <c r="Z28" s="33">
        <v>0</v>
      </c>
      <c r="AA28" s="18">
        <f aca="true" t="shared" si="34" ref="AA28:AA42">AB28+AC28</f>
        <v>0</v>
      </c>
      <c r="AB28" s="33">
        <v>0</v>
      </c>
      <c r="AC28" s="33">
        <v>0</v>
      </c>
      <c r="AD28" s="23">
        <f>IF(C28=0,REPT(" ",4)&amp;"-",ROUND(F28/C28*100,1))</f>
        <v>100</v>
      </c>
      <c r="AE28" s="23">
        <f>IF(D28=0,REPT(" ",4)&amp;"-",ROUND(G28/D28*100,1))</f>
        <v>100</v>
      </c>
      <c r="AF28" s="23">
        <f>IF(E28=0,REPT(" ",4)&amp;"-",ROUND(H28/E28*100,1))</f>
        <v>100</v>
      </c>
      <c r="AG28" s="5" t="s">
        <v>37</v>
      </c>
    </row>
    <row r="29" spans="1:33" ht="24.75" customHeight="1">
      <c r="A29" s="7" t="s">
        <v>38</v>
      </c>
      <c r="B29" s="5" t="s">
        <v>39</v>
      </c>
      <c r="C29" s="17">
        <f t="shared" si="24"/>
        <v>32</v>
      </c>
      <c r="D29" s="18">
        <f t="shared" si="25"/>
        <v>21</v>
      </c>
      <c r="E29" s="18">
        <f t="shared" si="26"/>
        <v>11</v>
      </c>
      <c r="F29" s="18">
        <f t="shared" si="27"/>
        <v>31</v>
      </c>
      <c r="G29" s="18">
        <v>20</v>
      </c>
      <c r="H29" s="18">
        <v>11</v>
      </c>
      <c r="I29" s="18">
        <f t="shared" si="28"/>
        <v>1</v>
      </c>
      <c r="J29" s="18">
        <v>0</v>
      </c>
      <c r="K29" s="18">
        <v>1</v>
      </c>
      <c r="L29" s="18">
        <f t="shared" si="29"/>
        <v>0</v>
      </c>
      <c r="M29" s="33">
        <v>0</v>
      </c>
      <c r="N29" s="33">
        <v>0</v>
      </c>
      <c r="O29" s="18">
        <f t="shared" si="30"/>
        <v>0</v>
      </c>
      <c r="P29" s="33">
        <v>0</v>
      </c>
      <c r="Q29" s="33">
        <v>0</v>
      </c>
      <c r="R29" s="18">
        <f t="shared" si="31"/>
        <v>0</v>
      </c>
      <c r="S29" s="33">
        <v>0</v>
      </c>
      <c r="T29" s="33">
        <v>0</v>
      </c>
      <c r="U29" s="18">
        <f t="shared" si="32"/>
        <v>0</v>
      </c>
      <c r="V29" s="33">
        <v>0</v>
      </c>
      <c r="W29" s="33">
        <v>0</v>
      </c>
      <c r="X29" s="18">
        <f t="shared" si="33"/>
        <v>1</v>
      </c>
      <c r="Y29" s="33">
        <v>1</v>
      </c>
      <c r="Z29" s="33">
        <v>0</v>
      </c>
      <c r="AA29" s="18">
        <f t="shared" si="34"/>
        <v>0</v>
      </c>
      <c r="AB29" s="33">
        <v>0</v>
      </c>
      <c r="AC29" s="33">
        <v>0</v>
      </c>
      <c r="AD29" s="23">
        <f aca="true" t="shared" si="35" ref="AD29:AD42">IF(C29=0,REPT(" ",4)&amp;"-",ROUND(F29/C29*100,1))</f>
        <v>96.9</v>
      </c>
      <c r="AE29" s="23">
        <f aca="true" t="shared" si="36" ref="AE29:AE42">IF(D29=0,REPT(" ",4)&amp;"-",ROUND(G29/D29*100,1))</f>
        <v>95.2</v>
      </c>
      <c r="AF29" s="23">
        <f aca="true" t="shared" si="37" ref="AF29:AF42">IF(E29=0,REPT(" ",4)&amp;"-",ROUND(H29/E29*100,1))</f>
        <v>100</v>
      </c>
      <c r="AG29" s="5" t="s">
        <v>40</v>
      </c>
    </row>
    <row r="30" spans="1:33" ht="24.75" customHeight="1">
      <c r="A30" s="8" t="s">
        <v>41</v>
      </c>
      <c r="B30" s="9" t="s">
        <v>42</v>
      </c>
      <c r="C30" s="17">
        <f t="shared" si="24"/>
        <v>43</v>
      </c>
      <c r="D30" s="18">
        <f t="shared" si="25"/>
        <v>18</v>
      </c>
      <c r="E30" s="18">
        <f t="shared" si="26"/>
        <v>25</v>
      </c>
      <c r="F30" s="18">
        <f t="shared" si="27"/>
        <v>43</v>
      </c>
      <c r="G30" s="18">
        <v>18</v>
      </c>
      <c r="H30" s="18">
        <v>25</v>
      </c>
      <c r="I30" s="18">
        <f t="shared" si="28"/>
        <v>0</v>
      </c>
      <c r="J30" s="18">
        <v>0</v>
      </c>
      <c r="K30" s="18">
        <v>0</v>
      </c>
      <c r="L30" s="18">
        <f t="shared" si="29"/>
        <v>0</v>
      </c>
      <c r="M30" s="33">
        <v>0</v>
      </c>
      <c r="N30" s="33">
        <v>0</v>
      </c>
      <c r="O30" s="18">
        <f t="shared" si="30"/>
        <v>0</v>
      </c>
      <c r="P30" s="33">
        <v>0</v>
      </c>
      <c r="Q30" s="33">
        <v>0</v>
      </c>
      <c r="R30" s="18">
        <f t="shared" si="31"/>
        <v>0</v>
      </c>
      <c r="S30" s="33">
        <v>0</v>
      </c>
      <c r="T30" s="33">
        <v>0</v>
      </c>
      <c r="U30" s="18">
        <f t="shared" si="32"/>
        <v>0</v>
      </c>
      <c r="V30" s="33">
        <v>0</v>
      </c>
      <c r="W30" s="33">
        <v>0</v>
      </c>
      <c r="X30" s="18">
        <f t="shared" si="33"/>
        <v>0</v>
      </c>
      <c r="Y30" s="33">
        <v>0</v>
      </c>
      <c r="Z30" s="33">
        <v>0</v>
      </c>
      <c r="AA30" s="18">
        <f t="shared" si="34"/>
        <v>0</v>
      </c>
      <c r="AB30" s="33">
        <v>0</v>
      </c>
      <c r="AC30" s="33">
        <v>0</v>
      </c>
      <c r="AD30" s="23">
        <f t="shared" si="35"/>
        <v>100</v>
      </c>
      <c r="AE30" s="23">
        <f t="shared" si="36"/>
        <v>100</v>
      </c>
      <c r="AF30" s="23">
        <f t="shared" si="37"/>
        <v>100</v>
      </c>
      <c r="AG30" s="9" t="s">
        <v>43</v>
      </c>
    </row>
    <row r="31" spans="1:33" ht="24.75" customHeight="1">
      <c r="A31" s="7" t="s">
        <v>41</v>
      </c>
      <c r="B31" s="5" t="s">
        <v>44</v>
      </c>
      <c r="C31" s="17">
        <f t="shared" si="24"/>
        <v>47</v>
      </c>
      <c r="D31" s="18">
        <f t="shared" si="25"/>
        <v>26</v>
      </c>
      <c r="E31" s="18">
        <f t="shared" si="26"/>
        <v>21</v>
      </c>
      <c r="F31" s="18">
        <f t="shared" si="27"/>
        <v>46</v>
      </c>
      <c r="G31" s="18">
        <v>26</v>
      </c>
      <c r="H31" s="18">
        <v>20</v>
      </c>
      <c r="I31" s="18">
        <f t="shared" si="28"/>
        <v>0</v>
      </c>
      <c r="J31" s="18">
        <v>0</v>
      </c>
      <c r="K31" s="18">
        <v>0</v>
      </c>
      <c r="L31" s="18">
        <f t="shared" si="29"/>
        <v>0</v>
      </c>
      <c r="M31" s="33">
        <v>0</v>
      </c>
      <c r="N31" s="33">
        <v>0</v>
      </c>
      <c r="O31" s="18">
        <f t="shared" si="30"/>
        <v>0</v>
      </c>
      <c r="P31" s="33">
        <v>0</v>
      </c>
      <c r="Q31" s="33">
        <v>0</v>
      </c>
      <c r="R31" s="18">
        <f t="shared" si="31"/>
        <v>0</v>
      </c>
      <c r="S31" s="33">
        <v>0</v>
      </c>
      <c r="T31" s="33">
        <v>0</v>
      </c>
      <c r="U31" s="18">
        <f t="shared" si="32"/>
        <v>0</v>
      </c>
      <c r="V31" s="33">
        <v>0</v>
      </c>
      <c r="W31" s="33">
        <v>0</v>
      </c>
      <c r="X31" s="18">
        <f t="shared" si="33"/>
        <v>1</v>
      </c>
      <c r="Y31" s="33">
        <v>0</v>
      </c>
      <c r="Z31" s="33">
        <v>1</v>
      </c>
      <c r="AA31" s="18">
        <f t="shared" si="34"/>
        <v>0</v>
      </c>
      <c r="AB31" s="33">
        <v>0</v>
      </c>
      <c r="AC31" s="33">
        <v>0</v>
      </c>
      <c r="AD31" s="23">
        <f t="shared" si="35"/>
        <v>97.9</v>
      </c>
      <c r="AE31" s="23">
        <f t="shared" si="36"/>
        <v>100</v>
      </c>
      <c r="AF31" s="23">
        <f t="shared" si="37"/>
        <v>95.2</v>
      </c>
      <c r="AG31" s="5" t="s">
        <v>45</v>
      </c>
    </row>
    <row r="32" spans="2:33" ht="24.75" customHeight="1">
      <c r="B32" s="5" t="s">
        <v>46</v>
      </c>
      <c r="C32" s="17">
        <f t="shared" si="24"/>
        <v>33</v>
      </c>
      <c r="D32" s="18">
        <f t="shared" si="25"/>
        <v>19</v>
      </c>
      <c r="E32" s="18">
        <f t="shared" si="26"/>
        <v>14</v>
      </c>
      <c r="F32" s="18">
        <f t="shared" si="27"/>
        <v>33</v>
      </c>
      <c r="G32" s="18">
        <v>19</v>
      </c>
      <c r="H32" s="18">
        <v>14</v>
      </c>
      <c r="I32" s="18">
        <f t="shared" si="28"/>
        <v>0</v>
      </c>
      <c r="J32" s="18">
        <v>0</v>
      </c>
      <c r="K32" s="18">
        <v>0</v>
      </c>
      <c r="L32" s="18">
        <f t="shared" si="29"/>
        <v>0</v>
      </c>
      <c r="M32" s="33">
        <v>0</v>
      </c>
      <c r="N32" s="33">
        <v>0</v>
      </c>
      <c r="O32" s="18">
        <f t="shared" si="30"/>
        <v>0</v>
      </c>
      <c r="P32" s="33">
        <v>0</v>
      </c>
      <c r="Q32" s="33">
        <v>0</v>
      </c>
      <c r="R32" s="18">
        <f t="shared" si="31"/>
        <v>0</v>
      </c>
      <c r="S32" s="33">
        <v>0</v>
      </c>
      <c r="T32" s="33">
        <v>0</v>
      </c>
      <c r="U32" s="18">
        <f t="shared" si="32"/>
        <v>0</v>
      </c>
      <c r="V32" s="33">
        <v>0</v>
      </c>
      <c r="W32" s="33">
        <v>0</v>
      </c>
      <c r="X32" s="18">
        <f t="shared" si="33"/>
        <v>0</v>
      </c>
      <c r="Y32" s="33">
        <v>0</v>
      </c>
      <c r="Z32" s="33">
        <v>0</v>
      </c>
      <c r="AA32" s="18">
        <f t="shared" si="34"/>
        <v>0</v>
      </c>
      <c r="AB32" s="33">
        <v>0</v>
      </c>
      <c r="AC32" s="33">
        <v>0</v>
      </c>
      <c r="AD32" s="23">
        <f t="shared" si="35"/>
        <v>100</v>
      </c>
      <c r="AE32" s="23">
        <f t="shared" si="36"/>
        <v>100</v>
      </c>
      <c r="AF32" s="23">
        <f t="shared" si="37"/>
        <v>100</v>
      </c>
      <c r="AG32" s="5" t="s">
        <v>47</v>
      </c>
    </row>
    <row r="33" spans="1:33" ht="24.75" customHeight="1">
      <c r="A33" s="7" t="s">
        <v>38</v>
      </c>
      <c r="B33" s="5" t="s">
        <v>48</v>
      </c>
      <c r="C33" s="17">
        <f t="shared" si="24"/>
        <v>123</v>
      </c>
      <c r="D33" s="18">
        <f t="shared" si="25"/>
        <v>68</v>
      </c>
      <c r="E33" s="18">
        <f t="shared" si="26"/>
        <v>55</v>
      </c>
      <c r="F33" s="18">
        <f t="shared" si="27"/>
        <v>123</v>
      </c>
      <c r="G33" s="18">
        <v>68</v>
      </c>
      <c r="H33" s="18">
        <v>55</v>
      </c>
      <c r="I33" s="18">
        <f t="shared" si="28"/>
        <v>0</v>
      </c>
      <c r="J33" s="18">
        <v>0</v>
      </c>
      <c r="K33" s="18">
        <v>0</v>
      </c>
      <c r="L33" s="18">
        <f t="shared" si="29"/>
        <v>0</v>
      </c>
      <c r="M33" s="33">
        <v>0</v>
      </c>
      <c r="N33" s="33">
        <v>0</v>
      </c>
      <c r="O33" s="18">
        <f t="shared" si="30"/>
        <v>0</v>
      </c>
      <c r="P33" s="33">
        <v>0</v>
      </c>
      <c r="Q33" s="33">
        <v>0</v>
      </c>
      <c r="R33" s="18">
        <f t="shared" si="31"/>
        <v>0</v>
      </c>
      <c r="S33" s="33">
        <v>0</v>
      </c>
      <c r="T33" s="33">
        <v>0</v>
      </c>
      <c r="U33" s="18">
        <f t="shared" si="32"/>
        <v>0</v>
      </c>
      <c r="V33" s="33">
        <v>0</v>
      </c>
      <c r="W33" s="33">
        <v>0</v>
      </c>
      <c r="X33" s="18">
        <f t="shared" si="33"/>
        <v>0</v>
      </c>
      <c r="Y33" s="33">
        <v>0</v>
      </c>
      <c r="Z33" s="33">
        <v>0</v>
      </c>
      <c r="AA33" s="18">
        <f t="shared" si="34"/>
        <v>0</v>
      </c>
      <c r="AB33" s="33">
        <v>0</v>
      </c>
      <c r="AC33" s="33">
        <v>0</v>
      </c>
      <c r="AD33" s="23">
        <f t="shared" si="35"/>
        <v>100</v>
      </c>
      <c r="AE33" s="23">
        <f t="shared" si="36"/>
        <v>100</v>
      </c>
      <c r="AF33" s="23">
        <f t="shared" si="37"/>
        <v>100</v>
      </c>
      <c r="AG33" s="5" t="s">
        <v>49</v>
      </c>
    </row>
    <row r="34" spans="2:33" ht="24.75" customHeight="1">
      <c r="B34" s="5" t="s">
        <v>50</v>
      </c>
      <c r="C34" s="17">
        <f t="shared" si="24"/>
        <v>55</v>
      </c>
      <c r="D34" s="18">
        <f t="shared" si="25"/>
        <v>33</v>
      </c>
      <c r="E34" s="18">
        <f t="shared" si="26"/>
        <v>22</v>
      </c>
      <c r="F34" s="18">
        <f t="shared" si="27"/>
        <v>55</v>
      </c>
      <c r="G34" s="18">
        <v>33</v>
      </c>
      <c r="H34" s="18">
        <v>22</v>
      </c>
      <c r="I34" s="18">
        <f t="shared" si="28"/>
        <v>0</v>
      </c>
      <c r="J34" s="18">
        <v>0</v>
      </c>
      <c r="K34" s="18">
        <v>0</v>
      </c>
      <c r="L34" s="18">
        <f t="shared" si="29"/>
        <v>0</v>
      </c>
      <c r="M34" s="33">
        <v>0</v>
      </c>
      <c r="N34" s="33">
        <v>0</v>
      </c>
      <c r="O34" s="18">
        <f t="shared" si="30"/>
        <v>0</v>
      </c>
      <c r="P34" s="33">
        <v>0</v>
      </c>
      <c r="Q34" s="33">
        <v>0</v>
      </c>
      <c r="R34" s="18">
        <f t="shared" si="31"/>
        <v>0</v>
      </c>
      <c r="S34" s="33">
        <v>0</v>
      </c>
      <c r="T34" s="33">
        <v>0</v>
      </c>
      <c r="U34" s="18">
        <f t="shared" si="32"/>
        <v>0</v>
      </c>
      <c r="V34" s="33">
        <v>0</v>
      </c>
      <c r="W34" s="33">
        <v>0</v>
      </c>
      <c r="X34" s="18">
        <f t="shared" si="33"/>
        <v>0</v>
      </c>
      <c r="Y34" s="33">
        <v>0</v>
      </c>
      <c r="Z34" s="33">
        <v>0</v>
      </c>
      <c r="AA34" s="18">
        <f t="shared" si="34"/>
        <v>0</v>
      </c>
      <c r="AB34" s="33">
        <v>0</v>
      </c>
      <c r="AC34" s="33">
        <v>0</v>
      </c>
      <c r="AD34" s="23">
        <f t="shared" si="35"/>
        <v>100</v>
      </c>
      <c r="AE34" s="23">
        <f t="shared" si="36"/>
        <v>100</v>
      </c>
      <c r="AF34" s="23">
        <f t="shared" si="37"/>
        <v>100</v>
      </c>
      <c r="AG34" s="5" t="s">
        <v>51</v>
      </c>
    </row>
    <row r="35" spans="1:33" ht="24.75" customHeight="1">
      <c r="A35" s="8" t="s">
        <v>41</v>
      </c>
      <c r="B35" s="9" t="s">
        <v>52</v>
      </c>
      <c r="C35" s="17">
        <f t="shared" si="24"/>
        <v>105</v>
      </c>
      <c r="D35" s="18">
        <f t="shared" si="25"/>
        <v>58</v>
      </c>
      <c r="E35" s="18">
        <f t="shared" si="26"/>
        <v>47</v>
      </c>
      <c r="F35" s="18">
        <f t="shared" si="27"/>
        <v>104</v>
      </c>
      <c r="G35" s="18">
        <v>57</v>
      </c>
      <c r="H35" s="18">
        <v>47</v>
      </c>
      <c r="I35" s="18">
        <f t="shared" si="28"/>
        <v>0</v>
      </c>
      <c r="J35" s="18">
        <v>0</v>
      </c>
      <c r="K35" s="18">
        <v>0</v>
      </c>
      <c r="L35" s="18">
        <f t="shared" si="29"/>
        <v>0</v>
      </c>
      <c r="M35" s="33">
        <v>0</v>
      </c>
      <c r="N35" s="33">
        <v>0</v>
      </c>
      <c r="O35" s="18">
        <f t="shared" si="30"/>
        <v>0</v>
      </c>
      <c r="P35" s="33">
        <v>0</v>
      </c>
      <c r="Q35" s="33">
        <v>0</v>
      </c>
      <c r="R35" s="18">
        <f t="shared" si="31"/>
        <v>0</v>
      </c>
      <c r="S35" s="33">
        <v>0</v>
      </c>
      <c r="T35" s="33">
        <v>0</v>
      </c>
      <c r="U35" s="18">
        <f t="shared" si="32"/>
        <v>1</v>
      </c>
      <c r="V35" s="33">
        <v>1</v>
      </c>
      <c r="W35" s="33">
        <v>0</v>
      </c>
      <c r="X35" s="18">
        <f t="shared" si="33"/>
        <v>0</v>
      </c>
      <c r="Y35" s="33">
        <v>0</v>
      </c>
      <c r="Z35" s="33">
        <v>0</v>
      </c>
      <c r="AA35" s="18">
        <f t="shared" si="34"/>
        <v>0</v>
      </c>
      <c r="AB35" s="33">
        <v>0</v>
      </c>
      <c r="AC35" s="33">
        <v>0</v>
      </c>
      <c r="AD35" s="23">
        <f t="shared" si="35"/>
        <v>99</v>
      </c>
      <c r="AE35" s="23">
        <f t="shared" si="36"/>
        <v>98.3</v>
      </c>
      <c r="AF35" s="23">
        <f t="shared" si="37"/>
        <v>100</v>
      </c>
      <c r="AG35" s="9" t="s">
        <v>53</v>
      </c>
    </row>
    <row r="36" spans="1:33" ht="24.75" customHeight="1">
      <c r="A36" s="7" t="s">
        <v>54</v>
      </c>
      <c r="B36" s="5" t="s">
        <v>55</v>
      </c>
      <c r="C36" s="17">
        <f t="shared" si="24"/>
        <v>268</v>
      </c>
      <c r="D36" s="18">
        <f t="shared" si="25"/>
        <v>151</v>
      </c>
      <c r="E36" s="18">
        <f t="shared" si="26"/>
        <v>117</v>
      </c>
      <c r="F36" s="18">
        <f t="shared" si="27"/>
        <v>265</v>
      </c>
      <c r="G36" s="18">
        <v>149</v>
      </c>
      <c r="H36" s="18">
        <v>116</v>
      </c>
      <c r="I36" s="18">
        <f t="shared" si="28"/>
        <v>3</v>
      </c>
      <c r="J36" s="18">
        <v>3</v>
      </c>
      <c r="K36" s="18">
        <v>0</v>
      </c>
      <c r="L36" s="18">
        <f t="shared" si="29"/>
        <v>0</v>
      </c>
      <c r="M36" s="33">
        <v>0</v>
      </c>
      <c r="N36" s="33">
        <v>0</v>
      </c>
      <c r="O36" s="18">
        <f t="shared" si="30"/>
        <v>1</v>
      </c>
      <c r="P36" s="33">
        <v>1</v>
      </c>
      <c r="Q36" s="33">
        <v>0</v>
      </c>
      <c r="R36" s="18">
        <f t="shared" si="31"/>
        <v>0</v>
      </c>
      <c r="S36" s="33">
        <v>0</v>
      </c>
      <c r="T36" s="33">
        <v>0</v>
      </c>
      <c r="U36" s="18">
        <f t="shared" si="32"/>
        <v>2</v>
      </c>
      <c r="V36" s="33">
        <v>1</v>
      </c>
      <c r="W36" s="33">
        <v>1</v>
      </c>
      <c r="X36" s="18">
        <f t="shared" si="33"/>
        <v>0</v>
      </c>
      <c r="Y36" s="33">
        <v>0</v>
      </c>
      <c r="Z36" s="33">
        <v>0</v>
      </c>
      <c r="AA36" s="18">
        <f t="shared" si="34"/>
        <v>0</v>
      </c>
      <c r="AB36" s="33">
        <v>0</v>
      </c>
      <c r="AC36" s="33">
        <v>0</v>
      </c>
      <c r="AD36" s="23">
        <f t="shared" si="35"/>
        <v>98.9</v>
      </c>
      <c r="AE36" s="23">
        <f t="shared" si="36"/>
        <v>98.7</v>
      </c>
      <c r="AF36" s="23">
        <f t="shared" si="37"/>
        <v>99.1</v>
      </c>
      <c r="AG36" s="5" t="s">
        <v>56</v>
      </c>
    </row>
    <row r="37" spans="1:33" ht="24.75" customHeight="1">
      <c r="A37" s="8" t="s">
        <v>57</v>
      </c>
      <c r="B37" s="9" t="s">
        <v>58</v>
      </c>
      <c r="C37" s="17">
        <f t="shared" si="24"/>
        <v>85</v>
      </c>
      <c r="D37" s="18">
        <f t="shared" si="25"/>
        <v>40</v>
      </c>
      <c r="E37" s="18">
        <f t="shared" si="26"/>
        <v>45</v>
      </c>
      <c r="F37" s="18">
        <f t="shared" si="27"/>
        <v>84</v>
      </c>
      <c r="G37" s="18">
        <v>40</v>
      </c>
      <c r="H37" s="18">
        <v>44</v>
      </c>
      <c r="I37" s="18">
        <f t="shared" si="28"/>
        <v>0</v>
      </c>
      <c r="J37" s="18">
        <v>0</v>
      </c>
      <c r="K37" s="18">
        <v>0</v>
      </c>
      <c r="L37" s="18">
        <f t="shared" si="29"/>
        <v>0</v>
      </c>
      <c r="M37" s="33">
        <v>0</v>
      </c>
      <c r="N37" s="33">
        <v>0</v>
      </c>
      <c r="O37" s="18">
        <f t="shared" si="30"/>
        <v>0</v>
      </c>
      <c r="P37" s="33">
        <v>0</v>
      </c>
      <c r="Q37" s="33">
        <v>0</v>
      </c>
      <c r="R37" s="18">
        <f t="shared" si="31"/>
        <v>0</v>
      </c>
      <c r="S37" s="33">
        <v>0</v>
      </c>
      <c r="T37" s="33">
        <v>0</v>
      </c>
      <c r="U37" s="18">
        <f t="shared" si="32"/>
        <v>0</v>
      </c>
      <c r="V37" s="33">
        <v>0</v>
      </c>
      <c r="W37" s="33">
        <v>0</v>
      </c>
      <c r="X37" s="18">
        <f t="shared" si="33"/>
        <v>1</v>
      </c>
      <c r="Y37" s="33">
        <v>0</v>
      </c>
      <c r="Z37" s="33">
        <v>1</v>
      </c>
      <c r="AA37" s="18">
        <f t="shared" si="34"/>
        <v>0</v>
      </c>
      <c r="AB37" s="33">
        <v>0</v>
      </c>
      <c r="AC37" s="33">
        <v>0</v>
      </c>
      <c r="AD37" s="23">
        <f t="shared" si="35"/>
        <v>98.8</v>
      </c>
      <c r="AE37" s="23">
        <f t="shared" si="36"/>
        <v>100</v>
      </c>
      <c r="AF37" s="23">
        <f t="shared" si="37"/>
        <v>97.8</v>
      </c>
      <c r="AG37" s="9" t="s">
        <v>59</v>
      </c>
    </row>
    <row r="38" spans="1:33" ht="24.75" customHeight="1">
      <c r="A38" s="7" t="s">
        <v>60</v>
      </c>
      <c r="B38" s="5" t="s">
        <v>61</v>
      </c>
      <c r="C38" s="17">
        <f t="shared" si="24"/>
        <v>42</v>
      </c>
      <c r="D38" s="18">
        <f t="shared" si="25"/>
        <v>22</v>
      </c>
      <c r="E38" s="18">
        <f t="shared" si="26"/>
        <v>20</v>
      </c>
      <c r="F38" s="18">
        <f t="shared" si="27"/>
        <v>42</v>
      </c>
      <c r="G38" s="18">
        <v>22</v>
      </c>
      <c r="H38" s="18">
        <v>20</v>
      </c>
      <c r="I38" s="18">
        <f t="shared" si="28"/>
        <v>0</v>
      </c>
      <c r="J38" s="18">
        <v>0</v>
      </c>
      <c r="K38" s="18">
        <v>0</v>
      </c>
      <c r="L38" s="18">
        <f t="shared" si="29"/>
        <v>0</v>
      </c>
      <c r="M38" s="33">
        <v>0</v>
      </c>
      <c r="N38" s="33">
        <v>0</v>
      </c>
      <c r="O38" s="18">
        <f t="shared" si="30"/>
        <v>0</v>
      </c>
      <c r="P38" s="33">
        <v>0</v>
      </c>
      <c r="Q38" s="33">
        <v>0</v>
      </c>
      <c r="R38" s="18">
        <f t="shared" si="31"/>
        <v>0</v>
      </c>
      <c r="S38" s="33">
        <v>0</v>
      </c>
      <c r="T38" s="33">
        <v>0</v>
      </c>
      <c r="U38" s="18">
        <f t="shared" si="32"/>
        <v>0</v>
      </c>
      <c r="V38" s="33">
        <v>0</v>
      </c>
      <c r="W38" s="33">
        <v>0</v>
      </c>
      <c r="X38" s="18">
        <f t="shared" si="33"/>
        <v>0</v>
      </c>
      <c r="Y38" s="33">
        <v>0</v>
      </c>
      <c r="Z38" s="33">
        <v>0</v>
      </c>
      <c r="AA38" s="18">
        <f t="shared" si="34"/>
        <v>0</v>
      </c>
      <c r="AB38" s="33">
        <v>0</v>
      </c>
      <c r="AC38" s="33">
        <v>0</v>
      </c>
      <c r="AD38" s="23">
        <f t="shared" si="35"/>
        <v>100</v>
      </c>
      <c r="AE38" s="23">
        <f t="shared" si="36"/>
        <v>100</v>
      </c>
      <c r="AF38" s="23">
        <f t="shared" si="37"/>
        <v>100</v>
      </c>
      <c r="AG38" s="5" t="s">
        <v>62</v>
      </c>
    </row>
    <row r="39" spans="2:33" ht="24.75" customHeight="1">
      <c r="B39" s="5" t="s">
        <v>63</v>
      </c>
      <c r="C39" s="17">
        <f t="shared" si="24"/>
        <v>160</v>
      </c>
      <c r="D39" s="18">
        <f t="shared" si="25"/>
        <v>80</v>
      </c>
      <c r="E39" s="18">
        <f t="shared" si="26"/>
        <v>80</v>
      </c>
      <c r="F39" s="18">
        <f t="shared" si="27"/>
        <v>154</v>
      </c>
      <c r="G39" s="18">
        <v>76</v>
      </c>
      <c r="H39" s="18">
        <v>78</v>
      </c>
      <c r="I39" s="18">
        <f t="shared" si="28"/>
        <v>1</v>
      </c>
      <c r="J39" s="18">
        <v>1</v>
      </c>
      <c r="K39" s="18">
        <v>0</v>
      </c>
      <c r="L39" s="18">
        <f t="shared" si="29"/>
        <v>2</v>
      </c>
      <c r="M39" s="33">
        <v>0</v>
      </c>
      <c r="N39" s="33">
        <v>2</v>
      </c>
      <c r="O39" s="18">
        <f t="shared" si="30"/>
        <v>0</v>
      </c>
      <c r="P39" s="33">
        <v>0</v>
      </c>
      <c r="Q39" s="33">
        <v>0</v>
      </c>
      <c r="R39" s="18">
        <f t="shared" si="31"/>
        <v>0</v>
      </c>
      <c r="S39" s="33">
        <v>0</v>
      </c>
      <c r="T39" s="33">
        <v>0</v>
      </c>
      <c r="U39" s="18">
        <f t="shared" si="32"/>
        <v>1</v>
      </c>
      <c r="V39" s="33">
        <v>1</v>
      </c>
      <c r="W39" s="33">
        <v>0</v>
      </c>
      <c r="X39" s="18">
        <f t="shared" si="33"/>
        <v>3</v>
      </c>
      <c r="Y39" s="33">
        <v>3</v>
      </c>
      <c r="Z39" s="33">
        <v>0</v>
      </c>
      <c r="AA39" s="18">
        <f t="shared" si="34"/>
        <v>0</v>
      </c>
      <c r="AB39" s="33">
        <v>0</v>
      </c>
      <c r="AC39" s="33">
        <v>0</v>
      </c>
      <c r="AD39" s="23">
        <f t="shared" si="35"/>
        <v>96.3</v>
      </c>
      <c r="AE39" s="23">
        <f t="shared" si="36"/>
        <v>95</v>
      </c>
      <c r="AF39" s="23">
        <f t="shared" si="37"/>
        <v>97.5</v>
      </c>
      <c r="AG39" s="5" t="s">
        <v>64</v>
      </c>
    </row>
    <row r="40" spans="2:33" ht="24.75" customHeight="1">
      <c r="B40" s="5" t="s">
        <v>65</v>
      </c>
      <c r="C40" s="17">
        <f t="shared" si="24"/>
        <v>78</v>
      </c>
      <c r="D40" s="18">
        <f t="shared" si="25"/>
        <v>42</v>
      </c>
      <c r="E40" s="18">
        <f t="shared" si="26"/>
        <v>36</v>
      </c>
      <c r="F40" s="18">
        <f t="shared" si="27"/>
        <v>77</v>
      </c>
      <c r="G40" s="18">
        <v>41</v>
      </c>
      <c r="H40" s="18">
        <v>36</v>
      </c>
      <c r="I40" s="18">
        <f t="shared" si="28"/>
        <v>0</v>
      </c>
      <c r="J40" s="18">
        <v>0</v>
      </c>
      <c r="K40" s="18">
        <v>0</v>
      </c>
      <c r="L40" s="18">
        <f t="shared" si="29"/>
        <v>0</v>
      </c>
      <c r="M40" s="33">
        <v>0</v>
      </c>
      <c r="N40" s="33">
        <v>0</v>
      </c>
      <c r="O40" s="18">
        <f t="shared" si="30"/>
        <v>0</v>
      </c>
      <c r="P40" s="33">
        <v>0</v>
      </c>
      <c r="Q40" s="33">
        <v>0</v>
      </c>
      <c r="R40" s="18">
        <f t="shared" si="31"/>
        <v>0</v>
      </c>
      <c r="S40" s="33">
        <v>0</v>
      </c>
      <c r="T40" s="33">
        <v>0</v>
      </c>
      <c r="U40" s="18">
        <f t="shared" si="32"/>
        <v>0</v>
      </c>
      <c r="V40" s="33">
        <v>0</v>
      </c>
      <c r="W40" s="33">
        <v>0</v>
      </c>
      <c r="X40" s="18">
        <f t="shared" si="33"/>
        <v>1</v>
      </c>
      <c r="Y40" s="33">
        <v>1</v>
      </c>
      <c r="Z40" s="33">
        <v>0</v>
      </c>
      <c r="AA40" s="18">
        <f t="shared" si="34"/>
        <v>0</v>
      </c>
      <c r="AB40" s="33">
        <v>0</v>
      </c>
      <c r="AC40" s="33">
        <v>0</v>
      </c>
      <c r="AD40" s="23">
        <f t="shared" si="35"/>
        <v>98.7</v>
      </c>
      <c r="AE40" s="23">
        <f t="shared" si="36"/>
        <v>97.6</v>
      </c>
      <c r="AF40" s="23">
        <f t="shared" si="37"/>
        <v>100</v>
      </c>
      <c r="AG40" s="11" t="s">
        <v>66</v>
      </c>
    </row>
    <row r="41" spans="1:33" ht="24.75" customHeight="1">
      <c r="A41" s="8" t="s">
        <v>7</v>
      </c>
      <c r="B41" s="52" t="s">
        <v>67</v>
      </c>
      <c r="C41" s="22">
        <f t="shared" si="24"/>
        <v>101</v>
      </c>
      <c r="D41" s="22">
        <f t="shared" si="25"/>
        <v>54</v>
      </c>
      <c r="E41" s="22">
        <f t="shared" si="26"/>
        <v>47</v>
      </c>
      <c r="F41" s="22">
        <f t="shared" si="27"/>
        <v>98</v>
      </c>
      <c r="G41" s="22">
        <v>53</v>
      </c>
      <c r="H41" s="22">
        <v>45</v>
      </c>
      <c r="I41" s="22">
        <f t="shared" si="28"/>
        <v>1</v>
      </c>
      <c r="J41" s="22">
        <v>0</v>
      </c>
      <c r="K41" s="22">
        <v>1</v>
      </c>
      <c r="L41" s="22">
        <f t="shared" si="29"/>
        <v>0</v>
      </c>
      <c r="M41" s="49">
        <v>0</v>
      </c>
      <c r="N41" s="49">
        <v>0</v>
      </c>
      <c r="O41" s="22">
        <f t="shared" si="30"/>
        <v>0</v>
      </c>
      <c r="P41" s="49">
        <v>0</v>
      </c>
      <c r="Q41" s="49">
        <v>0</v>
      </c>
      <c r="R41" s="22">
        <f t="shared" si="31"/>
        <v>0</v>
      </c>
      <c r="S41" s="49">
        <v>0</v>
      </c>
      <c r="T41" s="49">
        <v>0</v>
      </c>
      <c r="U41" s="22">
        <f t="shared" si="32"/>
        <v>1</v>
      </c>
      <c r="V41" s="49">
        <v>0</v>
      </c>
      <c r="W41" s="49">
        <v>1</v>
      </c>
      <c r="X41" s="22">
        <f t="shared" si="33"/>
        <v>2</v>
      </c>
      <c r="Y41" s="49">
        <v>1</v>
      </c>
      <c r="Z41" s="49">
        <v>1</v>
      </c>
      <c r="AA41" s="22">
        <f t="shared" si="34"/>
        <v>0</v>
      </c>
      <c r="AB41" s="49">
        <v>0</v>
      </c>
      <c r="AC41" s="49">
        <v>0</v>
      </c>
      <c r="AD41" s="51">
        <f t="shared" si="35"/>
        <v>97</v>
      </c>
      <c r="AE41" s="51">
        <f t="shared" si="36"/>
        <v>98.1</v>
      </c>
      <c r="AF41" s="51">
        <f t="shared" si="37"/>
        <v>95.7</v>
      </c>
      <c r="AG41" s="48" t="s">
        <v>68</v>
      </c>
    </row>
    <row r="42" spans="1:33" ht="24.75" customHeight="1">
      <c r="A42" s="8" t="s">
        <v>69</v>
      </c>
      <c r="B42" s="52" t="s">
        <v>70</v>
      </c>
      <c r="C42" s="22">
        <f t="shared" si="24"/>
        <v>104</v>
      </c>
      <c r="D42" s="22">
        <f t="shared" si="25"/>
        <v>56</v>
      </c>
      <c r="E42" s="22">
        <f t="shared" si="26"/>
        <v>48</v>
      </c>
      <c r="F42" s="22">
        <f t="shared" si="27"/>
        <v>104</v>
      </c>
      <c r="G42" s="22">
        <v>56</v>
      </c>
      <c r="H42" s="22">
        <v>48</v>
      </c>
      <c r="I42" s="22">
        <f t="shared" si="28"/>
        <v>0</v>
      </c>
      <c r="J42" s="22">
        <v>0</v>
      </c>
      <c r="K42" s="22">
        <v>0</v>
      </c>
      <c r="L42" s="22">
        <f t="shared" si="29"/>
        <v>0</v>
      </c>
      <c r="M42" s="49">
        <v>0</v>
      </c>
      <c r="N42" s="49">
        <v>0</v>
      </c>
      <c r="O42" s="22">
        <f t="shared" si="30"/>
        <v>0</v>
      </c>
      <c r="P42" s="49">
        <v>0</v>
      </c>
      <c r="Q42" s="49">
        <v>0</v>
      </c>
      <c r="R42" s="22">
        <f t="shared" si="31"/>
        <v>0</v>
      </c>
      <c r="S42" s="49">
        <v>0</v>
      </c>
      <c r="T42" s="49">
        <v>0</v>
      </c>
      <c r="U42" s="22">
        <f t="shared" si="32"/>
        <v>0</v>
      </c>
      <c r="V42" s="49">
        <v>0</v>
      </c>
      <c r="W42" s="49">
        <v>0</v>
      </c>
      <c r="X42" s="22">
        <f t="shared" si="33"/>
        <v>0</v>
      </c>
      <c r="Y42" s="49">
        <v>0</v>
      </c>
      <c r="Z42" s="49">
        <v>0</v>
      </c>
      <c r="AA42" s="22">
        <f t="shared" si="34"/>
        <v>0</v>
      </c>
      <c r="AB42" s="49">
        <v>0</v>
      </c>
      <c r="AC42" s="49">
        <v>0</v>
      </c>
      <c r="AD42" s="51">
        <f t="shared" si="35"/>
        <v>100</v>
      </c>
      <c r="AE42" s="51">
        <f t="shared" si="36"/>
        <v>100</v>
      </c>
      <c r="AF42" s="51">
        <f t="shared" si="37"/>
        <v>100</v>
      </c>
      <c r="AG42" s="48" t="s">
        <v>71</v>
      </c>
    </row>
    <row r="43" spans="2:33" ht="24.75" customHeight="1">
      <c r="B43" s="53" t="s">
        <v>72</v>
      </c>
      <c r="C43" s="22">
        <f aca="true" t="shared" si="38" ref="C43:C74">D43+E43</f>
        <v>26</v>
      </c>
      <c r="D43" s="18">
        <f t="shared" si="25"/>
        <v>12</v>
      </c>
      <c r="E43" s="18">
        <f t="shared" si="26"/>
        <v>14</v>
      </c>
      <c r="F43" s="18">
        <f aca="true" t="shared" si="39" ref="F43:F74">G43+H43</f>
        <v>26</v>
      </c>
      <c r="G43" s="18">
        <v>12</v>
      </c>
      <c r="H43" s="18">
        <v>14</v>
      </c>
      <c r="I43" s="18">
        <f aca="true" t="shared" si="40" ref="I43:I58">SUM(J43:K43)</f>
        <v>0</v>
      </c>
      <c r="J43" s="18">
        <v>0</v>
      </c>
      <c r="K43" s="18">
        <v>0</v>
      </c>
      <c r="L43" s="18">
        <f aca="true" t="shared" si="41" ref="L43:L74">M43+N43</f>
        <v>0</v>
      </c>
      <c r="M43" s="33">
        <v>0</v>
      </c>
      <c r="N43" s="33">
        <v>0</v>
      </c>
      <c r="O43" s="18">
        <f aca="true" t="shared" si="42" ref="O43:O74">P43+Q43</f>
        <v>0</v>
      </c>
      <c r="P43" s="33">
        <v>0</v>
      </c>
      <c r="Q43" s="33">
        <v>0</v>
      </c>
      <c r="R43" s="18">
        <f aca="true" t="shared" si="43" ref="R43:R74">S43+T43</f>
        <v>0</v>
      </c>
      <c r="S43" s="33">
        <v>0</v>
      </c>
      <c r="T43" s="33">
        <v>0</v>
      </c>
      <c r="U43" s="18">
        <f aca="true" t="shared" si="44" ref="U43:U74">V43+W43</f>
        <v>0</v>
      </c>
      <c r="V43" s="33">
        <v>0</v>
      </c>
      <c r="W43" s="33">
        <v>0</v>
      </c>
      <c r="X43" s="18">
        <f aca="true" t="shared" si="45" ref="X43:X63">Y43+Z43</f>
        <v>0</v>
      </c>
      <c r="Y43" s="33">
        <v>0</v>
      </c>
      <c r="Z43" s="33">
        <v>0</v>
      </c>
      <c r="AA43" s="18">
        <f aca="true" t="shared" si="46" ref="AA43:AA74">AB43+AC43</f>
        <v>0</v>
      </c>
      <c r="AB43" s="33">
        <v>0</v>
      </c>
      <c r="AC43" s="33">
        <v>0</v>
      </c>
      <c r="AD43" s="23">
        <f>IF(C43=0,REPT(" ",4)&amp;"-",ROUND(F43/C43*100,1))</f>
        <v>100</v>
      </c>
      <c r="AE43" s="23">
        <f>IF(D43=0,REPT(" ",4)&amp;"-",ROUND(G43/D43*100,1))</f>
        <v>100</v>
      </c>
      <c r="AF43" s="23">
        <f>IF(E43=0,REPT(" ",4)&amp;"-",ROUND(H43/E43*100,1))</f>
        <v>100</v>
      </c>
      <c r="AG43" s="11" t="s">
        <v>73</v>
      </c>
    </row>
    <row r="44" spans="1:33" ht="24.75" customHeight="1">
      <c r="A44" s="7" t="s">
        <v>74</v>
      </c>
      <c r="B44" s="5" t="s">
        <v>75</v>
      </c>
      <c r="C44" s="17">
        <f t="shared" si="38"/>
        <v>83</v>
      </c>
      <c r="D44" s="18">
        <f t="shared" si="25"/>
        <v>43</v>
      </c>
      <c r="E44" s="18">
        <f t="shared" si="26"/>
        <v>40</v>
      </c>
      <c r="F44" s="18">
        <f t="shared" si="39"/>
        <v>81</v>
      </c>
      <c r="G44" s="18">
        <v>41</v>
      </c>
      <c r="H44" s="18">
        <v>40</v>
      </c>
      <c r="I44" s="18">
        <f t="shared" si="40"/>
        <v>0</v>
      </c>
      <c r="J44" s="18">
        <v>0</v>
      </c>
      <c r="K44" s="18">
        <v>0</v>
      </c>
      <c r="L44" s="18">
        <f t="shared" si="41"/>
        <v>0</v>
      </c>
      <c r="M44" s="33">
        <v>0</v>
      </c>
      <c r="N44" s="33">
        <v>0</v>
      </c>
      <c r="O44" s="18">
        <f t="shared" si="42"/>
        <v>0</v>
      </c>
      <c r="P44" s="33">
        <v>0</v>
      </c>
      <c r="Q44" s="33">
        <v>0</v>
      </c>
      <c r="R44" s="18">
        <f t="shared" si="43"/>
        <v>1</v>
      </c>
      <c r="S44" s="33">
        <v>1</v>
      </c>
      <c r="T44" s="33">
        <v>0</v>
      </c>
      <c r="U44" s="18">
        <f t="shared" si="44"/>
        <v>0</v>
      </c>
      <c r="V44" s="33">
        <v>0</v>
      </c>
      <c r="W44" s="33">
        <v>0</v>
      </c>
      <c r="X44" s="18">
        <f t="shared" si="45"/>
        <v>1</v>
      </c>
      <c r="Y44" s="33">
        <v>1</v>
      </c>
      <c r="Z44" s="33">
        <v>0</v>
      </c>
      <c r="AA44" s="18">
        <f t="shared" si="46"/>
        <v>0</v>
      </c>
      <c r="AB44" s="33">
        <v>0</v>
      </c>
      <c r="AC44" s="33">
        <v>0</v>
      </c>
      <c r="AD44" s="23">
        <f aca="true" t="shared" si="47" ref="AD44:AD74">IF(C44=0,REPT(" ",4)&amp;"-",ROUND(F44/C44*100,1))</f>
        <v>97.6</v>
      </c>
      <c r="AE44" s="23">
        <f aca="true" t="shared" si="48" ref="AE44:AE74">IF(D44=0,REPT(" ",4)&amp;"-",ROUND(G44/D44*100,1))</f>
        <v>95.3</v>
      </c>
      <c r="AF44" s="23">
        <f aca="true" t="shared" si="49" ref="AF44:AF74">IF(E44=0,REPT(" ",4)&amp;"-",ROUND(H44/E44*100,1))</f>
        <v>100</v>
      </c>
      <c r="AG44" s="5" t="s">
        <v>76</v>
      </c>
    </row>
    <row r="45" spans="2:33" ht="24.75" customHeight="1">
      <c r="B45" s="5" t="s">
        <v>77</v>
      </c>
      <c r="C45" s="17">
        <f t="shared" si="38"/>
        <v>19</v>
      </c>
      <c r="D45" s="18">
        <f t="shared" si="25"/>
        <v>12</v>
      </c>
      <c r="E45" s="18">
        <f t="shared" si="26"/>
        <v>7</v>
      </c>
      <c r="F45" s="18">
        <f t="shared" si="39"/>
        <v>19</v>
      </c>
      <c r="G45" s="18">
        <v>12</v>
      </c>
      <c r="H45" s="18">
        <v>7</v>
      </c>
      <c r="I45" s="18">
        <f t="shared" si="40"/>
        <v>0</v>
      </c>
      <c r="J45" s="18">
        <v>0</v>
      </c>
      <c r="K45" s="18">
        <v>0</v>
      </c>
      <c r="L45" s="18">
        <f t="shared" si="41"/>
        <v>0</v>
      </c>
      <c r="M45" s="33">
        <v>0</v>
      </c>
      <c r="N45" s="33">
        <v>0</v>
      </c>
      <c r="O45" s="18">
        <f t="shared" si="42"/>
        <v>0</v>
      </c>
      <c r="P45" s="33">
        <v>0</v>
      </c>
      <c r="Q45" s="33">
        <v>0</v>
      </c>
      <c r="R45" s="18">
        <f t="shared" si="43"/>
        <v>0</v>
      </c>
      <c r="S45" s="33">
        <v>0</v>
      </c>
      <c r="T45" s="33">
        <v>0</v>
      </c>
      <c r="U45" s="18">
        <f t="shared" si="44"/>
        <v>0</v>
      </c>
      <c r="V45" s="33">
        <v>0</v>
      </c>
      <c r="W45" s="33">
        <v>0</v>
      </c>
      <c r="X45" s="18">
        <f t="shared" si="45"/>
        <v>0</v>
      </c>
      <c r="Y45" s="33">
        <v>0</v>
      </c>
      <c r="Z45" s="33">
        <v>0</v>
      </c>
      <c r="AA45" s="18">
        <f t="shared" si="46"/>
        <v>0</v>
      </c>
      <c r="AB45" s="33">
        <v>0</v>
      </c>
      <c r="AC45" s="33">
        <v>0</v>
      </c>
      <c r="AD45" s="23">
        <f t="shared" si="47"/>
        <v>100</v>
      </c>
      <c r="AE45" s="23">
        <f t="shared" si="48"/>
        <v>100</v>
      </c>
      <c r="AF45" s="23">
        <f t="shared" si="49"/>
        <v>100</v>
      </c>
      <c r="AG45" s="5" t="s">
        <v>78</v>
      </c>
    </row>
    <row r="46" spans="1:33" ht="24.75" customHeight="1">
      <c r="A46" s="7" t="s">
        <v>79</v>
      </c>
      <c r="B46" s="5" t="s">
        <v>80</v>
      </c>
      <c r="C46" s="17">
        <f t="shared" si="38"/>
        <v>27</v>
      </c>
      <c r="D46" s="18">
        <f t="shared" si="25"/>
        <v>13</v>
      </c>
      <c r="E46" s="18">
        <f t="shared" si="26"/>
        <v>14</v>
      </c>
      <c r="F46" s="18">
        <f t="shared" si="39"/>
        <v>27</v>
      </c>
      <c r="G46" s="18">
        <v>13</v>
      </c>
      <c r="H46" s="18">
        <v>14</v>
      </c>
      <c r="I46" s="18">
        <f t="shared" si="40"/>
        <v>1</v>
      </c>
      <c r="J46" s="18">
        <v>1</v>
      </c>
      <c r="K46" s="18">
        <v>0</v>
      </c>
      <c r="L46" s="18">
        <f t="shared" si="41"/>
        <v>0</v>
      </c>
      <c r="M46" s="33">
        <v>0</v>
      </c>
      <c r="N46" s="33">
        <v>0</v>
      </c>
      <c r="O46" s="18">
        <f t="shared" si="42"/>
        <v>0</v>
      </c>
      <c r="P46" s="33">
        <v>0</v>
      </c>
      <c r="Q46" s="33">
        <v>0</v>
      </c>
      <c r="R46" s="18">
        <f t="shared" si="43"/>
        <v>0</v>
      </c>
      <c r="S46" s="33">
        <v>0</v>
      </c>
      <c r="T46" s="33">
        <v>0</v>
      </c>
      <c r="U46" s="18">
        <f t="shared" si="44"/>
        <v>0</v>
      </c>
      <c r="V46" s="33">
        <v>0</v>
      </c>
      <c r="W46" s="33">
        <v>0</v>
      </c>
      <c r="X46" s="18">
        <f t="shared" si="45"/>
        <v>0</v>
      </c>
      <c r="Y46" s="33">
        <v>0</v>
      </c>
      <c r="Z46" s="33">
        <v>0</v>
      </c>
      <c r="AA46" s="18">
        <f t="shared" si="46"/>
        <v>0</v>
      </c>
      <c r="AB46" s="33">
        <v>0</v>
      </c>
      <c r="AC46" s="33">
        <v>0</v>
      </c>
      <c r="AD46" s="23">
        <f t="shared" si="47"/>
        <v>100</v>
      </c>
      <c r="AE46" s="23">
        <f t="shared" si="48"/>
        <v>100</v>
      </c>
      <c r="AF46" s="23">
        <f t="shared" si="49"/>
        <v>100</v>
      </c>
      <c r="AG46" s="5" t="s">
        <v>81</v>
      </c>
    </row>
    <row r="47" spans="2:33" ht="24.75" customHeight="1">
      <c r="B47" s="5" t="s">
        <v>82</v>
      </c>
      <c r="C47" s="17">
        <f t="shared" si="38"/>
        <v>36</v>
      </c>
      <c r="D47" s="18">
        <f t="shared" si="25"/>
        <v>19</v>
      </c>
      <c r="E47" s="18">
        <f t="shared" si="26"/>
        <v>17</v>
      </c>
      <c r="F47" s="18">
        <f t="shared" si="39"/>
        <v>36</v>
      </c>
      <c r="G47" s="18">
        <v>19</v>
      </c>
      <c r="H47" s="18">
        <v>17</v>
      </c>
      <c r="I47" s="18">
        <f t="shared" si="40"/>
        <v>0</v>
      </c>
      <c r="J47" s="18">
        <v>0</v>
      </c>
      <c r="K47" s="18">
        <v>0</v>
      </c>
      <c r="L47" s="18">
        <f t="shared" si="41"/>
        <v>0</v>
      </c>
      <c r="M47" s="33">
        <v>0</v>
      </c>
      <c r="N47" s="33">
        <v>0</v>
      </c>
      <c r="O47" s="18">
        <f t="shared" si="42"/>
        <v>0</v>
      </c>
      <c r="P47" s="33">
        <v>0</v>
      </c>
      <c r="Q47" s="33">
        <v>0</v>
      </c>
      <c r="R47" s="18">
        <f t="shared" si="43"/>
        <v>0</v>
      </c>
      <c r="S47" s="33">
        <v>0</v>
      </c>
      <c r="T47" s="33">
        <v>0</v>
      </c>
      <c r="U47" s="18">
        <f t="shared" si="44"/>
        <v>0</v>
      </c>
      <c r="V47" s="33">
        <v>0</v>
      </c>
      <c r="W47" s="33">
        <v>0</v>
      </c>
      <c r="X47" s="18">
        <f t="shared" si="45"/>
        <v>0</v>
      </c>
      <c r="Y47" s="33">
        <v>0</v>
      </c>
      <c r="Z47" s="33">
        <v>0</v>
      </c>
      <c r="AA47" s="18">
        <f t="shared" si="46"/>
        <v>0</v>
      </c>
      <c r="AB47" s="33">
        <v>0</v>
      </c>
      <c r="AC47" s="33">
        <v>0</v>
      </c>
      <c r="AD47" s="23">
        <f t="shared" si="47"/>
        <v>100</v>
      </c>
      <c r="AE47" s="23">
        <f t="shared" si="48"/>
        <v>100</v>
      </c>
      <c r="AF47" s="23">
        <f t="shared" si="49"/>
        <v>100</v>
      </c>
      <c r="AG47" s="5" t="s">
        <v>83</v>
      </c>
    </row>
    <row r="48" spans="1:33" ht="24.75" customHeight="1">
      <c r="A48" s="7" t="s">
        <v>84</v>
      </c>
      <c r="B48" s="5" t="s">
        <v>85</v>
      </c>
      <c r="C48" s="17">
        <f t="shared" si="38"/>
        <v>40</v>
      </c>
      <c r="D48" s="18">
        <f t="shared" si="25"/>
        <v>21</v>
      </c>
      <c r="E48" s="18">
        <f t="shared" si="26"/>
        <v>19</v>
      </c>
      <c r="F48" s="18">
        <f t="shared" si="39"/>
        <v>39</v>
      </c>
      <c r="G48" s="18">
        <v>21</v>
      </c>
      <c r="H48" s="18">
        <v>18</v>
      </c>
      <c r="I48" s="18">
        <f t="shared" si="40"/>
        <v>0</v>
      </c>
      <c r="J48" s="18">
        <v>0</v>
      </c>
      <c r="K48" s="18">
        <v>0</v>
      </c>
      <c r="L48" s="18">
        <f t="shared" si="41"/>
        <v>0</v>
      </c>
      <c r="M48" s="33">
        <v>0</v>
      </c>
      <c r="N48" s="33">
        <v>0</v>
      </c>
      <c r="O48" s="18">
        <f t="shared" si="42"/>
        <v>0</v>
      </c>
      <c r="P48" s="33">
        <v>0</v>
      </c>
      <c r="Q48" s="33">
        <v>0</v>
      </c>
      <c r="R48" s="18">
        <f t="shared" si="43"/>
        <v>0</v>
      </c>
      <c r="S48" s="33">
        <v>0</v>
      </c>
      <c r="T48" s="33">
        <v>0</v>
      </c>
      <c r="U48" s="18">
        <f t="shared" si="44"/>
        <v>0</v>
      </c>
      <c r="V48" s="33">
        <v>0</v>
      </c>
      <c r="W48" s="33">
        <v>0</v>
      </c>
      <c r="X48" s="18">
        <f t="shared" si="45"/>
        <v>1</v>
      </c>
      <c r="Y48" s="33">
        <v>0</v>
      </c>
      <c r="Z48" s="33">
        <v>1</v>
      </c>
      <c r="AA48" s="18">
        <f t="shared" si="46"/>
        <v>0</v>
      </c>
      <c r="AB48" s="33">
        <v>0</v>
      </c>
      <c r="AC48" s="33">
        <v>0</v>
      </c>
      <c r="AD48" s="23">
        <f t="shared" si="47"/>
        <v>97.5</v>
      </c>
      <c r="AE48" s="23">
        <f t="shared" si="48"/>
        <v>100</v>
      </c>
      <c r="AF48" s="23">
        <f t="shared" si="49"/>
        <v>94.7</v>
      </c>
      <c r="AG48" s="5" t="s">
        <v>86</v>
      </c>
    </row>
    <row r="49" spans="2:33" ht="24.75" customHeight="1">
      <c r="B49" s="5" t="s">
        <v>87</v>
      </c>
      <c r="C49" s="17">
        <f t="shared" si="38"/>
        <v>23</v>
      </c>
      <c r="D49" s="18">
        <f t="shared" si="25"/>
        <v>11</v>
      </c>
      <c r="E49" s="18">
        <f t="shared" si="26"/>
        <v>12</v>
      </c>
      <c r="F49" s="18">
        <f t="shared" si="39"/>
        <v>23</v>
      </c>
      <c r="G49" s="18">
        <v>11</v>
      </c>
      <c r="H49" s="18">
        <v>12</v>
      </c>
      <c r="I49" s="18">
        <f t="shared" si="40"/>
        <v>0</v>
      </c>
      <c r="J49" s="18">
        <v>0</v>
      </c>
      <c r="K49" s="18">
        <v>0</v>
      </c>
      <c r="L49" s="18">
        <f t="shared" si="41"/>
        <v>0</v>
      </c>
      <c r="M49" s="33">
        <v>0</v>
      </c>
      <c r="N49" s="33">
        <v>0</v>
      </c>
      <c r="O49" s="18">
        <f t="shared" si="42"/>
        <v>0</v>
      </c>
      <c r="P49" s="33">
        <v>0</v>
      </c>
      <c r="Q49" s="33">
        <v>0</v>
      </c>
      <c r="R49" s="18">
        <f t="shared" si="43"/>
        <v>0</v>
      </c>
      <c r="S49" s="33">
        <v>0</v>
      </c>
      <c r="T49" s="33">
        <v>0</v>
      </c>
      <c r="U49" s="18">
        <f t="shared" si="44"/>
        <v>0</v>
      </c>
      <c r="V49" s="33">
        <v>0</v>
      </c>
      <c r="W49" s="33">
        <v>0</v>
      </c>
      <c r="X49" s="18">
        <f t="shared" si="45"/>
        <v>0</v>
      </c>
      <c r="Y49" s="33">
        <v>0</v>
      </c>
      <c r="Z49" s="33">
        <v>0</v>
      </c>
      <c r="AA49" s="18">
        <f t="shared" si="46"/>
        <v>0</v>
      </c>
      <c r="AB49" s="33">
        <v>0</v>
      </c>
      <c r="AC49" s="33">
        <v>0</v>
      </c>
      <c r="AD49" s="23">
        <f t="shared" si="47"/>
        <v>100</v>
      </c>
      <c r="AE49" s="23">
        <f t="shared" si="48"/>
        <v>100</v>
      </c>
      <c r="AF49" s="23">
        <f t="shared" si="49"/>
        <v>100</v>
      </c>
      <c r="AG49" s="5" t="s">
        <v>88</v>
      </c>
    </row>
    <row r="50" spans="1:33" ht="24.75" customHeight="1">
      <c r="A50" s="2"/>
      <c r="B50" s="9" t="s">
        <v>89</v>
      </c>
      <c r="C50" s="17">
        <f t="shared" si="38"/>
        <v>91</v>
      </c>
      <c r="D50" s="18">
        <f t="shared" si="25"/>
        <v>50</v>
      </c>
      <c r="E50" s="18">
        <f t="shared" si="26"/>
        <v>41</v>
      </c>
      <c r="F50" s="18">
        <f t="shared" si="39"/>
        <v>91</v>
      </c>
      <c r="G50" s="18">
        <v>50</v>
      </c>
      <c r="H50" s="18">
        <v>41</v>
      </c>
      <c r="I50" s="18">
        <f t="shared" si="40"/>
        <v>1</v>
      </c>
      <c r="J50" s="18">
        <v>0</v>
      </c>
      <c r="K50" s="18">
        <v>1</v>
      </c>
      <c r="L50" s="18">
        <f t="shared" si="41"/>
        <v>0</v>
      </c>
      <c r="M50" s="33">
        <v>0</v>
      </c>
      <c r="N50" s="33">
        <v>0</v>
      </c>
      <c r="O50" s="18">
        <f t="shared" si="42"/>
        <v>0</v>
      </c>
      <c r="P50" s="33">
        <v>0</v>
      </c>
      <c r="Q50" s="33">
        <v>0</v>
      </c>
      <c r="R50" s="18">
        <f t="shared" si="43"/>
        <v>0</v>
      </c>
      <c r="S50" s="33">
        <v>0</v>
      </c>
      <c r="T50" s="33">
        <v>0</v>
      </c>
      <c r="U50" s="18">
        <f t="shared" si="44"/>
        <v>0</v>
      </c>
      <c r="V50" s="33">
        <v>0</v>
      </c>
      <c r="W50" s="33">
        <v>0</v>
      </c>
      <c r="X50" s="18">
        <f t="shared" si="45"/>
        <v>0</v>
      </c>
      <c r="Y50" s="33">
        <v>0</v>
      </c>
      <c r="Z50" s="33">
        <v>0</v>
      </c>
      <c r="AA50" s="18">
        <f t="shared" si="46"/>
        <v>0</v>
      </c>
      <c r="AB50" s="33">
        <v>0</v>
      </c>
      <c r="AC50" s="33">
        <v>0</v>
      </c>
      <c r="AD50" s="23">
        <f t="shared" si="47"/>
        <v>100</v>
      </c>
      <c r="AE50" s="23">
        <f t="shared" si="48"/>
        <v>100</v>
      </c>
      <c r="AF50" s="23">
        <f t="shared" si="49"/>
        <v>100</v>
      </c>
      <c r="AG50" s="9" t="s">
        <v>90</v>
      </c>
    </row>
    <row r="51" spans="2:33" ht="24.75" customHeight="1">
      <c r="B51" s="5" t="s">
        <v>91</v>
      </c>
      <c r="C51" s="17">
        <f t="shared" si="38"/>
        <v>82</v>
      </c>
      <c r="D51" s="18">
        <f t="shared" si="25"/>
        <v>39</v>
      </c>
      <c r="E51" s="18">
        <f t="shared" si="26"/>
        <v>43</v>
      </c>
      <c r="F51" s="18">
        <f t="shared" si="39"/>
        <v>81</v>
      </c>
      <c r="G51" s="18">
        <v>38</v>
      </c>
      <c r="H51" s="18">
        <v>43</v>
      </c>
      <c r="I51" s="18">
        <f t="shared" si="40"/>
        <v>0</v>
      </c>
      <c r="J51" s="18">
        <v>0</v>
      </c>
      <c r="K51" s="18">
        <v>0</v>
      </c>
      <c r="L51" s="18">
        <f t="shared" si="41"/>
        <v>0</v>
      </c>
      <c r="M51" s="33">
        <v>0</v>
      </c>
      <c r="N51" s="33">
        <v>0</v>
      </c>
      <c r="O51" s="18">
        <f t="shared" si="42"/>
        <v>0</v>
      </c>
      <c r="P51" s="33">
        <v>0</v>
      </c>
      <c r="Q51" s="33">
        <v>0</v>
      </c>
      <c r="R51" s="18">
        <f t="shared" si="43"/>
        <v>0</v>
      </c>
      <c r="S51" s="33">
        <v>0</v>
      </c>
      <c r="T51" s="33">
        <v>0</v>
      </c>
      <c r="U51" s="18">
        <f t="shared" si="44"/>
        <v>1</v>
      </c>
      <c r="V51" s="33">
        <v>1</v>
      </c>
      <c r="W51" s="33">
        <v>0</v>
      </c>
      <c r="X51" s="18">
        <f t="shared" si="45"/>
        <v>0</v>
      </c>
      <c r="Y51" s="33">
        <v>0</v>
      </c>
      <c r="Z51" s="33">
        <v>0</v>
      </c>
      <c r="AA51" s="18">
        <f t="shared" si="46"/>
        <v>0</v>
      </c>
      <c r="AB51" s="33">
        <v>0</v>
      </c>
      <c r="AC51" s="33">
        <v>0</v>
      </c>
      <c r="AD51" s="23">
        <f t="shared" si="47"/>
        <v>98.8</v>
      </c>
      <c r="AE51" s="23">
        <f t="shared" si="48"/>
        <v>97.4</v>
      </c>
      <c r="AF51" s="23">
        <f t="shared" si="49"/>
        <v>100</v>
      </c>
      <c r="AG51" s="5" t="s">
        <v>92</v>
      </c>
    </row>
    <row r="52" spans="1:33" ht="24.75" customHeight="1">
      <c r="A52" s="7" t="s">
        <v>60</v>
      </c>
      <c r="B52" s="5" t="s">
        <v>93</v>
      </c>
      <c r="C52" s="17">
        <f t="shared" si="38"/>
        <v>164</v>
      </c>
      <c r="D52" s="18">
        <f t="shared" si="25"/>
        <v>85</v>
      </c>
      <c r="E52" s="18">
        <f t="shared" si="26"/>
        <v>79</v>
      </c>
      <c r="F52" s="18">
        <f t="shared" si="39"/>
        <v>162</v>
      </c>
      <c r="G52" s="18">
        <v>84</v>
      </c>
      <c r="H52" s="18">
        <v>78</v>
      </c>
      <c r="I52" s="18">
        <f t="shared" si="40"/>
        <v>1</v>
      </c>
      <c r="J52" s="18">
        <v>1</v>
      </c>
      <c r="K52" s="18">
        <v>0</v>
      </c>
      <c r="L52" s="18">
        <f t="shared" si="41"/>
        <v>0</v>
      </c>
      <c r="M52" s="33">
        <v>0</v>
      </c>
      <c r="N52" s="33">
        <v>0</v>
      </c>
      <c r="O52" s="18">
        <f t="shared" si="42"/>
        <v>0</v>
      </c>
      <c r="P52" s="33">
        <v>0</v>
      </c>
      <c r="Q52" s="33">
        <v>0</v>
      </c>
      <c r="R52" s="18">
        <f t="shared" si="43"/>
        <v>0</v>
      </c>
      <c r="S52" s="33">
        <v>0</v>
      </c>
      <c r="T52" s="33">
        <v>0</v>
      </c>
      <c r="U52" s="18">
        <f t="shared" si="44"/>
        <v>1</v>
      </c>
      <c r="V52" s="33">
        <v>0</v>
      </c>
      <c r="W52" s="33">
        <v>1</v>
      </c>
      <c r="X52" s="18">
        <f t="shared" si="45"/>
        <v>1</v>
      </c>
      <c r="Y52" s="33">
        <v>1</v>
      </c>
      <c r="Z52" s="33">
        <v>0</v>
      </c>
      <c r="AA52" s="18">
        <f t="shared" si="46"/>
        <v>0</v>
      </c>
      <c r="AB52" s="33">
        <v>0</v>
      </c>
      <c r="AC52" s="33">
        <v>0</v>
      </c>
      <c r="AD52" s="23">
        <f t="shared" si="47"/>
        <v>98.8</v>
      </c>
      <c r="AE52" s="23">
        <f t="shared" si="48"/>
        <v>98.8</v>
      </c>
      <c r="AF52" s="23">
        <f t="shared" si="49"/>
        <v>98.7</v>
      </c>
      <c r="AG52" s="5" t="s">
        <v>94</v>
      </c>
    </row>
    <row r="53" spans="2:33" ht="24.75" customHeight="1">
      <c r="B53" s="5" t="s">
        <v>95</v>
      </c>
      <c r="C53" s="17">
        <f t="shared" si="38"/>
        <v>20</v>
      </c>
      <c r="D53" s="18">
        <f t="shared" si="25"/>
        <v>7</v>
      </c>
      <c r="E53" s="18">
        <f t="shared" si="26"/>
        <v>13</v>
      </c>
      <c r="F53" s="18">
        <f t="shared" si="39"/>
        <v>20</v>
      </c>
      <c r="G53" s="18">
        <v>7</v>
      </c>
      <c r="H53" s="18">
        <v>13</v>
      </c>
      <c r="I53" s="18">
        <f t="shared" si="40"/>
        <v>0</v>
      </c>
      <c r="J53" s="18">
        <v>0</v>
      </c>
      <c r="K53" s="18">
        <v>0</v>
      </c>
      <c r="L53" s="18">
        <f t="shared" si="41"/>
        <v>0</v>
      </c>
      <c r="M53" s="33">
        <v>0</v>
      </c>
      <c r="N53" s="33">
        <v>0</v>
      </c>
      <c r="O53" s="18">
        <f t="shared" si="42"/>
        <v>0</v>
      </c>
      <c r="P53" s="33">
        <v>0</v>
      </c>
      <c r="Q53" s="33">
        <v>0</v>
      </c>
      <c r="R53" s="18">
        <f t="shared" si="43"/>
        <v>0</v>
      </c>
      <c r="S53" s="33">
        <v>0</v>
      </c>
      <c r="T53" s="33">
        <v>0</v>
      </c>
      <c r="U53" s="18">
        <f t="shared" si="44"/>
        <v>0</v>
      </c>
      <c r="V53" s="33">
        <v>0</v>
      </c>
      <c r="W53" s="33">
        <v>0</v>
      </c>
      <c r="X53" s="18">
        <f t="shared" si="45"/>
        <v>0</v>
      </c>
      <c r="Y53" s="33">
        <v>0</v>
      </c>
      <c r="Z53" s="33">
        <v>0</v>
      </c>
      <c r="AA53" s="18">
        <f t="shared" si="46"/>
        <v>0</v>
      </c>
      <c r="AB53" s="33">
        <v>0</v>
      </c>
      <c r="AC53" s="33">
        <v>0</v>
      </c>
      <c r="AD53" s="23">
        <f t="shared" si="47"/>
        <v>100</v>
      </c>
      <c r="AE53" s="23">
        <f t="shared" si="48"/>
        <v>100</v>
      </c>
      <c r="AF53" s="23">
        <f t="shared" si="49"/>
        <v>100</v>
      </c>
      <c r="AG53" s="5" t="s">
        <v>96</v>
      </c>
    </row>
    <row r="54" spans="2:33" ht="24.75" customHeight="1">
      <c r="B54" s="5" t="s">
        <v>97</v>
      </c>
      <c r="C54" s="17">
        <f t="shared" si="38"/>
        <v>50</v>
      </c>
      <c r="D54" s="18">
        <f t="shared" si="25"/>
        <v>32</v>
      </c>
      <c r="E54" s="18">
        <f t="shared" si="26"/>
        <v>18</v>
      </c>
      <c r="F54" s="18">
        <f t="shared" si="39"/>
        <v>50</v>
      </c>
      <c r="G54" s="18">
        <v>32</v>
      </c>
      <c r="H54" s="18">
        <v>18</v>
      </c>
      <c r="I54" s="18">
        <f t="shared" si="40"/>
        <v>0</v>
      </c>
      <c r="J54" s="18">
        <v>0</v>
      </c>
      <c r="K54" s="18">
        <v>0</v>
      </c>
      <c r="L54" s="18">
        <f t="shared" si="41"/>
        <v>0</v>
      </c>
      <c r="M54" s="33">
        <v>0</v>
      </c>
      <c r="N54" s="33">
        <v>0</v>
      </c>
      <c r="O54" s="18">
        <f t="shared" si="42"/>
        <v>0</v>
      </c>
      <c r="P54" s="33">
        <v>0</v>
      </c>
      <c r="Q54" s="33">
        <v>0</v>
      </c>
      <c r="R54" s="18">
        <f t="shared" si="43"/>
        <v>0</v>
      </c>
      <c r="S54" s="33">
        <v>0</v>
      </c>
      <c r="T54" s="33">
        <v>0</v>
      </c>
      <c r="U54" s="18">
        <f t="shared" si="44"/>
        <v>0</v>
      </c>
      <c r="V54" s="33">
        <v>0</v>
      </c>
      <c r="W54" s="33">
        <v>0</v>
      </c>
      <c r="X54" s="18">
        <f t="shared" si="45"/>
        <v>0</v>
      </c>
      <c r="Y54" s="33">
        <v>0</v>
      </c>
      <c r="Z54" s="33">
        <v>0</v>
      </c>
      <c r="AA54" s="18">
        <f t="shared" si="46"/>
        <v>0</v>
      </c>
      <c r="AB54" s="33">
        <v>0</v>
      </c>
      <c r="AC54" s="33">
        <v>0</v>
      </c>
      <c r="AD54" s="23">
        <f t="shared" si="47"/>
        <v>100</v>
      </c>
      <c r="AE54" s="23">
        <f t="shared" si="48"/>
        <v>100</v>
      </c>
      <c r="AF54" s="23">
        <f t="shared" si="49"/>
        <v>100</v>
      </c>
      <c r="AG54" s="5" t="s">
        <v>98</v>
      </c>
    </row>
    <row r="55" spans="2:33" ht="24.75" customHeight="1">
      <c r="B55" s="5" t="s">
        <v>99</v>
      </c>
      <c r="C55" s="17">
        <f t="shared" si="38"/>
        <v>23</v>
      </c>
      <c r="D55" s="18">
        <f t="shared" si="25"/>
        <v>10</v>
      </c>
      <c r="E55" s="18">
        <f t="shared" si="26"/>
        <v>13</v>
      </c>
      <c r="F55" s="18">
        <f t="shared" si="39"/>
        <v>22</v>
      </c>
      <c r="G55" s="18">
        <v>9</v>
      </c>
      <c r="H55" s="18">
        <v>13</v>
      </c>
      <c r="I55" s="18">
        <f t="shared" si="40"/>
        <v>0</v>
      </c>
      <c r="J55" s="18">
        <v>0</v>
      </c>
      <c r="K55" s="18">
        <v>0</v>
      </c>
      <c r="L55" s="18">
        <f t="shared" si="41"/>
        <v>0</v>
      </c>
      <c r="M55" s="33">
        <v>0</v>
      </c>
      <c r="N55" s="33">
        <v>0</v>
      </c>
      <c r="O55" s="18">
        <f t="shared" si="42"/>
        <v>0</v>
      </c>
      <c r="P55" s="33">
        <v>0</v>
      </c>
      <c r="Q55" s="33">
        <v>0</v>
      </c>
      <c r="R55" s="18">
        <f t="shared" si="43"/>
        <v>0</v>
      </c>
      <c r="S55" s="33">
        <v>0</v>
      </c>
      <c r="T55" s="33">
        <v>0</v>
      </c>
      <c r="U55" s="18">
        <f t="shared" si="44"/>
        <v>1</v>
      </c>
      <c r="V55" s="33">
        <v>1</v>
      </c>
      <c r="W55" s="33">
        <v>0</v>
      </c>
      <c r="X55" s="18">
        <f t="shared" si="45"/>
        <v>0</v>
      </c>
      <c r="Y55" s="33">
        <v>0</v>
      </c>
      <c r="Z55" s="33">
        <v>0</v>
      </c>
      <c r="AA55" s="18">
        <f t="shared" si="46"/>
        <v>0</v>
      </c>
      <c r="AB55" s="33">
        <v>0</v>
      </c>
      <c r="AC55" s="33">
        <v>0</v>
      </c>
      <c r="AD55" s="23">
        <f t="shared" si="47"/>
        <v>95.7</v>
      </c>
      <c r="AE55" s="23">
        <f t="shared" si="48"/>
        <v>90</v>
      </c>
      <c r="AF55" s="23">
        <f t="shared" si="49"/>
        <v>100</v>
      </c>
      <c r="AG55" s="5" t="s">
        <v>100</v>
      </c>
    </row>
    <row r="56" spans="2:33" ht="24.75" customHeight="1">
      <c r="B56" s="5" t="s">
        <v>101</v>
      </c>
      <c r="C56" s="17">
        <f t="shared" si="38"/>
        <v>54</v>
      </c>
      <c r="D56" s="18">
        <f t="shared" si="25"/>
        <v>24</v>
      </c>
      <c r="E56" s="18">
        <f t="shared" si="26"/>
        <v>30</v>
      </c>
      <c r="F56" s="18">
        <f t="shared" si="39"/>
        <v>54</v>
      </c>
      <c r="G56" s="18">
        <v>24</v>
      </c>
      <c r="H56" s="18">
        <v>30</v>
      </c>
      <c r="I56" s="18">
        <f t="shared" si="40"/>
        <v>0</v>
      </c>
      <c r="J56" s="18">
        <v>0</v>
      </c>
      <c r="K56" s="18">
        <v>0</v>
      </c>
      <c r="L56" s="18">
        <f t="shared" si="41"/>
        <v>0</v>
      </c>
      <c r="M56" s="33">
        <v>0</v>
      </c>
      <c r="N56" s="33">
        <v>0</v>
      </c>
      <c r="O56" s="18">
        <f t="shared" si="42"/>
        <v>0</v>
      </c>
      <c r="P56" s="33">
        <v>0</v>
      </c>
      <c r="Q56" s="33">
        <v>0</v>
      </c>
      <c r="R56" s="18">
        <f t="shared" si="43"/>
        <v>0</v>
      </c>
      <c r="S56" s="33">
        <v>0</v>
      </c>
      <c r="T56" s="33">
        <v>0</v>
      </c>
      <c r="U56" s="18">
        <f t="shared" si="44"/>
        <v>0</v>
      </c>
      <c r="V56" s="33">
        <v>0</v>
      </c>
      <c r="W56" s="33">
        <v>0</v>
      </c>
      <c r="X56" s="18">
        <f t="shared" si="45"/>
        <v>0</v>
      </c>
      <c r="Y56" s="33">
        <v>0</v>
      </c>
      <c r="Z56" s="33">
        <v>0</v>
      </c>
      <c r="AA56" s="18">
        <f t="shared" si="46"/>
        <v>0</v>
      </c>
      <c r="AB56" s="33">
        <v>0</v>
      </c>
      <c r="AC56" s="33">
        <v>0</v>
      </c>
      <c r="AD56" s="23">
        <f t="shared" si="47"/>
        <v>100</v>
      </c>
      <c r="AE56" s="23">
        <f t="shared" si="48"/>
        <v>100</v>
      </c>
      <c r="AF56" s="23">
        <f t="shared" si="49"/>
        <v>100</v>
      </c>
      <c r="AG56" s="5" t="s">
        <v>102</v>
      </c>
    </row>
    <row r="57" spans="1:33" ht="24.75" customHeight="1">
      <c r="A57" s="7" t="s">
        <v>103</v>
      </c>
      <c r="B57" s="5" t="s">
        <v>104</v>
      </c>
      <c r="C57" s="17">
        <f t="shared" si="38"/>
        <v>26</v>
      </c>
      <c r="D57" s="18">
        <f t="shared" si="25"/>
        <v>14</v>
      </c>
      <c r="E57" s="18">
        <f t="shared" si="26"/>
        <v>12</v>
      </c>
      <c r="F57" s="18">
        <f t="shared" si="39"/>
        <v>26</v>
      </c>
      <c r="G57" s="18">
        <v>14</v>
      </c>
      <c r="H57" s="18">
        <v>12</v>
      </c>
      <c r="I57" s="18">
        <f t="shared" si="40"/>
        <v>0</v>
      </c>
      <c r="J57" s="18">
        <v>0</v>
      </c>
      <c r="K57" s="18">
        <v>0</v>
      </c>
      <c r="L57" s="18">
        <f t="shared" si="41"/>
        <v>0</v>
      </c>
      <c r="M57" s="33">
        <v>0</v>
      </c>
      <c r="N57" s="33">
        <v>0</v>
      </c>
      <c r="O57" s="18">
        <f t="shared" si="42"/>
        <v>0</v>
      </c>
      <c r="P57" s="33">
        <v>0</v>
      </c>
      <c r="Q57" s="33">
        <v>0</v>
      </c>
      <c r="R57" s="18">
        <f t="shared" si="43"/>
        <v>0</v>
      </c>
      <c r="S57" s="33">
        <v>0</v>
      </c>
      <c r="T57" s="33">
        <v>0</v>
      </c>
      <c r="U57" s="18">
        <f t="shared" si="44"/>
        <v>0</v>
      </c>
      <c r="V57" s="33">
        <v>0</v>
      </c>
      <c r="W57" s="33">
        <v>0</v>
      </c>
      <c r="X57" s="18">
        <f t="shared" si="45"/>
        <v>0</v>
      </c>
      <c r="Y57" s="33">
        <v>0</v>
      </c>
      <c r="Z57" s="33">
        <v>0</v>
      </c>
      <c r="AA57" s="18">
        <f t="shared" si="46"/>
        <v>0</v>
      </c>
      <c r="AB57" s="33">
        <v>0</v>
      </c>
      <c r="AC57" s="33">
        <v>0</v>
      </c>
      <c r="AD57" s="23">
        <f t="shared" si="47"/>
        <v>100</v>
      </c>
      <c r="AE57" s="23">
        <f t="shared" si="48"/>
        <v>100</v>
      </c>
      <c r="AF57" s="23">
        <f t="shared" si="49"/>
        <v>100</v>
      </c>
      <c r="AG57" s="5" t="s">
        <v>105</v>
      </c>
    </row>
    <row r="58" spans="1:33" ht="24.75" customHeight="1">
      <c r="A58" s="2"/>
      <c r="B58" s="9" t="s">
        <v>106</v>
      </c>
      <c r="C58" s="17">
        <f t="shared" si="38"/>
        <v>51</v>
      </c>
      <c r="D58" s="18">
        <f t="shared" si="25"/>
        <v>26</v>
      </c>
      <c r="E58" s="18">
        <f t="shared" si="26"/>
        <v>25</v>
      </c>
      <c r="F58" s="18">
        <f t="shared" si="39"/>
        <v>51</v>
      </c>
      <c r="G58" s="18">
        <v>26</v>
      </c>
      <c r="H58" s="18">
        <v>25</v>
      </c>
      <c r="I58" s="18">
        <f t="shared" si="40"/>
        <v>0</v>
      </c>
      <c r="J58" s="18">
        <v>0</v>
      </c>
      <c r="K58" s="18">
        <v>0</v>
      </c>
      <c r="L58" s="18">
        <f t="shared" si="41"/>
        <v>0</v>
      </c>
      <c r="M58" s="33">
        <v>0</v>
      </c>
      <c r="N58" s="33">
        <v>0</v>
      </c>
      <c r="O58" s="18">
        <f t="shared" si="42"/>
        <v>0</v>
      </c>
      <c r="P58" s="33">
        <v>0</v>
      </c>
      <c r="Q58" s="33">
        <v>0</v>
      </c>
      <c r="R58" s="18">
        <f t="shared" si="43"/>
        <v>0</v>
      </c>
      <c r="S58" s="33">
        <v>0</v>
      </c>
      <c r="T58" s="33">
        <v>0</v>
      </c>
      <c r="U58" s="18">
        <f t="shared" si="44"/>
        <v>0</v>
      </c>
      <c r="V58" s="33">
        <v>0</v>
      </c>
      <c r="W58" s="33">
        <v>0</v>
      </c>
      <c r="X58" s="18">
        <f t="shared" si="45"/>
        <v>0</v>
      </c>
      <c r="Y58" s="33">
        <v>0</v>
      </c>
      <c r="Z58" s="33">
        <v>0</v>
      </c>
      <c r="AA58" s="18">
        <f t="shared" si="46"/>
        <v>0</v>
      </c>
      <c r="AB58" s="33">
        <v>0</v>
      </c>
      <c r="AC58" s="33">
        <v>0</v>
      </c>
      <c r="AD58" s="23">
        <f t="shared" si="47"/>
        <v>100</v>
      </c>
      <c r="AE58" s="23">
        <f t="shared" si="48"/>
        <v>100</v>
      </c>
      <c r="AF58" s="23">
        <f t="shared" si="49"/>
        <v>100</v>
      </c>
      <c r="AG58" s="9" t="s">
        <v>107</v>
      </c>
    </row>
    <row r="59" spans="1:33" ht="24.75" customHeight="1">
      <c r="A59" s="7" t="s">
        <v>108</v>
      </c>
      <c r="B59" s="5" t="s">
        <v>109</v>
      </c>
      <c r="C59" s="17">
        <f t="shared" si="38"/>
        <v>36</v>
      </c>
      <c r="D59" s="18">
        <f t="shared" si="25"/>
        <v>16</v>
      </c>
      <c r="E59" s="18">
        <f t="shared" si="26"/>
        <v>20</v>
      </c>
      <c r="F59" s="18">
        <f t="shared" si="39"/>
        <v>36</v>
      </c>
      <c r="G59" s="18">
        <v>16</v>
      </c>
      <c r="H59" s="18">
        <v>20</v>
      </c>
      <c r="I59" s="18">
        <f aca="true" t="shared" si="50" ref="I59:I74">SUM(J59:K59)</f>
        <v>0</v>
      </c>
      <c r="J59" s="18">
        <v>0</v>
      </c>
      <c r="K59" s="18">
        <v>0</v>
      </c>
      <c r="L59" s="18">
        <f t="shared" si="41"/>
        <v>0</v>
      </c>
      <c r="M59" s="33">
        <v>0</v>
      </c>
      <c r="N59" s="33">
        <v>0</v>
      </c>
      <c r="O59" s="18">
        <f t="shared" si="42"/>
        <v>0</v>
      </c>
      <c r="P59" s="33">
        <v>0</v>
      </c>
      <c r="Q59" s="33">
        <v>0</v>
      </c>
      <c r="R59" s="18">
        <f t="shared" si="43"/>
        <v>0</v>
      </c>
      <c r="S59" s="33">
        <v>0</v>
      </c>
      <c r="T59" s="33">
        <v>0</v>
      </c>
      <c r="U59" s="18">
        <f t="shared" si="44"/>
        <v>0</v>
      </c>
      <c r="V59" s="33">
        <v>0</v>
      </c>
      <c r="W59" s="33">
        <v>0</v>
      </c>
      <c r="X59" s="18">
        <f t="shared" si="45"/>
        <v>0</v>
      </c>
      <c r="Y59" s="33">
        <v>0</v>
      </c>
      <c r="Z59" s="33">
        <v>0</v>
      </c>
      <c r="AA59" s="18">
        <f t="shared" si="46"/>
        <v>0</v>
      </c>
      <c r="AB59" s="33">
        <v>0</v>
      </c>
      <c r="AC59" s="33">
        <v>0</v>
      </c>
      <c r="AD59" s="23">
        <f t="shared" si="47"/>
        <v>100</v>
      </c>
      <c r="AE59" s="23">
        <f t="shared" si="48"/>
        <v>100</v>
      </c>
      <c r="AF59" s="23">
        <f t="shared" si="49"/>
        <v>100</v>
      </c>
      <c r="AG59" s="5" t="s">
        <v>110</v>
      </c>
    </row>
    <row r="60" spans="2:33" ht="24.75" customHeight="1">
      <c r="B60" s="5" t="s">
        <v>111</v>
      </c>
      <c r="C60" s="17">
        <f t="shared" si="38"/>
        <v>50</v>
      </c>
      <c r="D60" s="18">
        <f t="shared" si="25"/>
        <v>22</v>
      </c>
      <c r="E60" s="18">
        <f t="shared" si="26"/>
        <v>28</v>
      </c>
      <c r="F60" s="18">
        <f t="shared" si="39"/>
        <v>50</v>
      </c>
      <c r="G60" s="18">
        <v>22</v>
      </c>
      <c r="H60" s="18">
        <v>28</v>
      </c>
      <c r="I60" s="18">
        <f t="shared" si="50"/>
        <v>0</v>
      </c>
      <c r="J60" s="18">
        <v>0</v>
      </c>
      <c r="K60" s="18">
        <v>0</v>
      </c>
      <c r="L60" s="18">
        <f t="shared" si="41"/>
        <v>0</v>
      </c>
      <c r="M60" s="33">
        <v>0</v>
      </c>
      <c r="N60" s="33">
        <v>0</v>
      </c>
      <c r="O60" s="18">
        <f t="shared" si="42"/>
        <v>0</v>
      </c>
      <c r="P60" s="33">
        <v>0</v>
      </c>
      <c r="Q60" s="33">
        <v>0</v>
      </c>
      <c r="R60" s="18">
        <f t="shared" si="43"/>
        <v>0</v>
      </c>
      <c r="S60" s="33">
        <v>0</v>
      </c>
      <c r="T60" s="33">
        <v>0</v>
      </c>
      <c r="U60" s="18">
        <f t="shared" si="44"/>
        <v>0</v>
      </c>
      <c r="V60" s="33">
        <v>0</v>
      </c>
      <c r="W60" s="33">
        <v>0</v>
      </c>
      <c r="X60" s="18">
        <f t="shared" si="45"/>
        <v>0</v>
      </c>
      <c r="Y60" s="33">
        <v>0</v>
      </c>
      <c r="Z60" s="33">
        <v>0</v>
      </c>
      <c r="AA60" s="18">
        <f t="shared" si="46"/>
        <v>0</v>
      </c>
      <c r="AB60" s="33">
        <v>0</v>
      </c>
      <c r="AC60" s="33">
        <v>0</v>
      </c>
      <c r="AD60" s="23">
        <f t="shared" si="47"/>
        <v>100</v>
      </c>
      <c r="AE60" s="23">
        <f t="shared" si="48"/>
        <v>100</v>
      </c>
      <c r="AF60" s="23">
        <f t="shared" si="49"/>
        <v>100</v>
      </c>
      <c r="AG60" s="5" t="s">
        <v>112</v>
      </c>
    </row>
    <row r="61" spans="1:33" ht="24.75" customHeight="1">
      <c r="A61" s="8" t="s">
        <v>113</v>
      </c>
      <c r="B61" s="9" t="s">
        <v>114</v>
      </c>
      <c r="C61" s="17">
        <f t="shared" si="38"/>
        <v>24</v>
      </c>
      <c r="D61" s="18">
        <f t="shared" si="25"/>
        <v>14</v>
      </c>
      <c r="E61" s="18">
        <f t="shared" si="26"/>
        <v>10</v>
      </c>
      <c r="F61" s="18">
        <f t="shared" si="39"/>
        <v>24</v>
      </c>
      <c r="G61" s="18">
        <v>14</v>
      </c>
      <c r="H61" s="18">
        <v>10</v>
      </c>
      <c r="I61" s="18">
        <f t="shared" si="50"/>
        <v>0</v>
      </c>
      <c r="J61" s="18">
        <v>0</v>
      </c>
      <c r="K61" s="18">
        <v>0</v>
      </c>
      <c r="L61" s="18">
        <f t="shared" si="41"/>
        <v>0</v>
      </c>
      <c r="M61" s="33">
        <v>0</v>
      </c>
      <c r="N61" s="33">
        <v>0</v>
      </c>
      <c r="O61" s="18">
        <f t="shared" si="42"/>
        <v>0</v>
      </c>
      <c r="P61" s="33">
        <v>0</v>
      </c>
      <c r="Q61" s="33">
        <v>0</v>
      </c>
      <c r="R61" s="18">
        <f t="shared" si="43"/>
        <v>0</v>
      </c>
      <c r="S61" s="33">
        <v>0</v>
      </c>
      <c r="T61" s="33">
        <v>0</v>
      </c>
      <c r="U61" s="18">
        <f t="shared" si="44"/>
        <v>0</v>
      </c>
      <c r="V61" s="33">
        <v>0</v>
      </c>
      <c r="W61" s="33">
        <v>0</v>
      </c>
      <c r="X61" s="18">
        <f t="shared" si="45"/>
        <v>0</v>
      </c>
      <c r="Y61" s="33">
        <v>0</v>
      </c>
      <c r="Z61" s="33">
        <v>0</v>
      </c>
      <c r="AA61" s="18">
        <f t="shared" si="46"/>
        <v>0</v>
      </c>
      <c r="AB61" s="33">
        <v>0</v>
      </c>
      <c r="AC61" s="33">
        <v>0</v>
      </c>
      <c r="AD61" s="23">
        <f t="shared" si="47"/>
        <v>100</v>
      </c>
      <c r="AE61" s="23">
        <f t="shared" si="48"/>
        <v>100</v>
      </c>
      <c r="AF61" s="23">
        <f t="shared" si="49"/>
        <v>100</v>
      </c>
      <c r="AG61" s="9" t="s">
        <v>115</v>
      </c>
    </row>
    <row r="62" spans="1:33" ht="24.75" customHeight="1">
      <c r="A62" s="7" t="s">
        <v>116</v>
      </c>
      <c r="B62" s="5" t="s">
        <v>117</v>
      </c>
      <c r="C62" s="17">
        <f t="shared" si="38"/>
        <v>139</v>
      </c>
      <c r="D62" s="18">
        <f t="shared" si="25"/>
        <v>84</v>
      </c>
      <c r="E62" s="18">
        <f t="shared" si="26"/>
        <v>55</v>
      </c>
      <c r="F62" s="18">
        <f t="shared" si="39"/>
        <v>138</v>
      </c>
      <c r="G62" s="18">
        <v>84</v>
      </c>
      <c r="H62" s="18">
        <v>54</v>
      </c>
      <c r="I62" s="18">
        <f t="shared" si="50"/>
        <v>2</v>
      </c>
      <c r="J62" s="18">
        <v>1</v>
      </c>
      <c r="K62" s="18">
        <v>1</v>
      </c>
      <c r="L62" s="18">
        <f t="shared" si="41"/>
        <v>0</v>
      </c>
      <c r="M62" s="33">
        <v>0</v>
      </c>
      <c r="N62" s="33">
        <v>0</v>
      </c>
      <c r="O62" s="18">
        <f t="shared" si="42"/>
        <v>0</v>
      </c>
      <c r="P62" s="33">
        <v>0</v>
      </c>
      <c r="Q62" s="33">
        <v>0</v>
      </c>
      <c r="R62" s="18">
        <f t="shared" si="43"/>
        <v>0</v>
      </c>
      <c r="S62" s="33">
        <v>0</v>
      </c>
      <c r="T62" s="33">
        <v>0</v>
      </c>
      <c r="U62" s="18">
        <f t="shared" si="44"/>
        <v>1</v>
      </c>
      <c r="V62" s="33">
        <v>0</v>
      </c>
      <c r="W62" s="33">
        <v>1</v>
      </c>
      <c r="X62" s="18">
        <f t="shared" si="45"/>
        <v>0</v>
      </c>
      <c r="Y62" s="33">
        <v>0</v>
      </c>
      <c r="Z62" s="33">
        <v>0</v>
      </c>
      <c r="AA62" s="18">
        <f t="shared" si="46"/>
        <v>0</v>
      </c>
      <c r="AB62" s="33">
        <v>0</v>
      </c>
      <c r="AC62" s="33">
        <v>0</v>
      </c>
      <c r="AD62" s="23">
        <f t="shared" si="47"/>
        <v>99.3</v>
      </c>
      <c r="AE62" s="23">
        <f t="shared" si="48"/>
        <v>100</v>
      </c>
      <c r="AF62" s="23">
        <f t="shared" si="49"/>
        <v>98.2</v>
      </c>
      <c r="AG62" s="5" t="s">
        <v>118</v>
      </c>
    </row>
    <row r="63" spans="1:33" ht="24.75" customHeight="1">
      <c r="A63" s="8" t="s">
        <v>119</v>
      </c>
      <c r="B63" s="9" t="s">
        <v>120</v>
      </c>
      <c r="C63" s="17">
        <f t="shared" si="38"/>
        <v>192</v>
      </c>
      <c r="D63" s="18">
        <f t="shared" si="25"/>
        <v>97</v>
      </c>
      <c r="E63" s="18">
        <f t="shared" si="26"/>
        <v>95</v>
      </c>
      <c r="F63" s="18">
        <f t="shared" si="39"/>
        <v>188</v>
      </c>
      <c r="G63" s="18">
        <v>94</v>
      </c>
      <c r="H63" s="18">
        <v>94</v>
      </c>
      <c r="I63" s="18">
        <f t="shared" si="50"/>
        <v>5</v>
      </c>
      <c r="J63" s="18">
        <v>3</v>
      </c>
      <c r="K63" s="18">
        <v>2</v>
      </c>
      <c r="L63" s="18">
        <f t="shared" si="41"/>
        <v>0</v>
      </c>
      <c r="M63" s="33">
        <v>0</v>
      </c>
      <c r="N63" s="33">
        <v>0</v>
      </c>
      <c r="O63" s="18">
        <f t="shared" si="42"/>
        <v>0</v>
      </c>
      <c r="P63" s="33">
        <v>0</v>
      </c>
      <c r="Q63" s="33">
        <v>0</v>
      </c>
      <c r="R63" s="18">
        <f t="shared" si="43"/>
        <v>0</v>
      </c>
      <c r="S63" s="33">
        <v>0</v>
      </c>
      <c r="T63" s="33">
        <v>0</v>
      </c>
      <c r="U63" s="18">
        <f t="shared" si="44"/>
        <v>1</v>
      </c>
      <c r="V63" s="33">
        <v>1</v>
      </c>
      <c r="W63" s="33">
        <v>0</v>
      </c>
      <c r="X63" s="18">
        <f t="shared" si="45"/>
        <v>3</v>
      </c>
      <c r="Y63" s="33">
        <v>2</v>
      </c>
      <c r="Z63" s="33">
        <v>1</v>
      </c>
      <c r="AA63" s="18">
        <f t="shared" si="46"/>
        <v>0</v>
      </c>
      <c r="AB63" s="33">
        <v>0</v>
      </c>
      <c r="AC63" s="33">
        <v>0</v>
      </c>
      <c r="AD63" s="23">
        <f t="shared" si="47"/>
        <v>97.9</v>
      </c>
      <c r="AE63" s="23">
        <f t="shared" si="48"/>
        <v>96.9</v>
      </c>
      <c r="AF63" s="23">
        <f t="shared" si="49"/>
        <v>98.9</v>
      </c>
      <c r="AG63" s="9" t="s">
        <v>121</v>
      </c>
    </row>
    <row r="64" spans="2:33" ht="24.75" customHeight="1">
      <c r="B64" s="5" t="s">
        <v>122</v>
      </c>
      <c r="C64" s="17">
        <f t="shared" si="38"/>
        <v>17</v>
      </c>
      <c r="D64" s="18">
        <f t="shared" si="25"/>
        <v>11</v>
      </c>
      <c r="E64" s="18">
        <f t="shared" si="26"/>
        <v>6</v>
      </c>
      <c r="F64" s="18">
        <f t="shared" si="39"/>
        <v>16</v>
      </c>
      <c r="G64" s="18">
        <v>10</v>
      </c>
      <c r="H64" s="18">
        <v>6</v>
      </c>
      <c r="I64" s="18">
        <f t="shared" si="50"/>
        <v>0</v>
      </c>
      <c r="J64" s="18">
        <v>0</v>
      </c>
      <c r="K64" s="18">
        <v>0</v>
      </c>
      <c r="L64" s="18">
        <f t="shared" si="41"/>
        <v>0</v>
      </c>
      <c r="M64" s="33">
        <v>0</v>
      </c>
      <c r="N64" s="33">
        <v>0</v>
      </c>
      <c r="O64" s="18">
        <f t="shared" si="42"/>
        <v>0</v>
      </c>
      <c r="P64" s="33">
        <v>0</v>
      </c>
      <c r="Q64" s="33">
        <v>0</v>
      </c>
      <c r="R64" s="18">
        <f t="shared" si="43"/>
        <v>1</v>
      </c>
      <c r="S64" s="33">
        <v>1</v>
      </c>
      <c r="T64" s="33">
        <v>0</v>
      </c>
      <c r="U64" s="18">
        <f t="shared" si="44"/>
        <v>0</v>
      </c>
      <c r="V64" s="33">
        <v>0</v>
      </c>
      <c r="W64" s="33">
        <v>0</v>
      </c>
      <c r="X64" s="18">
        <v>0</v>
      </c>
      <c r="Y64" s="33">
        <v>0</v>
      </c>
      <c r="Z64" s="33">
        <v>0</v>
      </c>
      <c r="AA64" s="18">
        <f t="shared" si="46"/>
        <v>0</v>
      </c>
      <c r="AB64" s="33">
        <v>0</v>
      </c>
      <c r="AC64" s="33">
        <v>0</v>
      </c>
      <c r="AD64" s="23">
        <f t="shared" si="47"/>
        <v>94.1</v>
      </c>
      <c r="AE64" s="23">
        <f t="shared" si="48"/>
        <v>90.9</v>
      </c>
      <c r="AF64" s="23">
        <f t="shared" si="49"/>
        <v>100</v>
      </c>
      <c r="AG64" s="5" t="s">
        <v>123</v>
      </c>
    </row>
    <row r="65" spans="1:33" ht="24.75" customHeight="1">
      <c r="A65" s="7" t="s">
        <v>124</v>
      </c>
      <c r="B65" s="5" t="s">
        <v>125</v>
      </c>
      <c r="C65" s="17">
        <f t="shared" si="38"/>
        <v>27</v>
      </c>
      <c r="D65" s="18">
        <f t="shared" si="25"/>
        <v>11</v>
      </c>
      <c r="E65" s="18">
        <f t="shared" si="26"/>
        <v>16</v>
      </c>
      <c r="F65" s="18">
        <f t="shared" si="39"/>
        <v>23</v>
      </c>
      <c r="G65" s="18">
        <v>9</v>
      </c>
      <c r="H65" s="18">
        <v>14</v>
      </c>
      <c r="I65" s="18">
        <f t="shared" si="50"/>
        <v>2</v>
      </c>
      <c r="J65" s="18">
        <v>1</v>
      </c>
      <c r="K65" s="18">
        <v>1</v>
      </c>
      <c r="L65" s="18">
        <f t="shared" si="41"/>
        <v>1</v>
      </c>
      <c r="M65" s="33">
        <v>0</v>
      </c>
      <c r="N65" s="33">
        <v>1</v>
      </c>
      <c r="O65" s="18">
        <f t="shared" si="42"/>
        <v>0</v>
      </c>
      <c r="P65" s="33">
        <v>0</v>
      </c>
      <c r="Q65" s="33">
        <v>0</v>
      </c>
      <c r="R65" s="18">
        <f t="shared" si="43"/>
        <v>0</v>
      </c>
      <c r="S65" s="33">
        <v>0</v>
      </c>
      <c r="T65" s="33">
        <v>0</v>
      </c>
      <c r="U65" s="18">
        <f t="shared" si="44"/>
        <v>3</v>
      </c>
      <c r="V65" s="33">
        <v>2</v>
      </c>
      <c r="W65" s="33">
        <v>1</v>
      </c>
      <c r="X65" s="18">
        <f aca="true" t="shared" si="51" ref="X65:X74">Y65+Z65</f>
        <v>0</v>
      </c>
      <c r="Y65" s="33">
        <v>0</v>
      </c>
      <c r="Z65" s="33">
        <v>0</v>
      </c>
      <c r="AA65" s="18">
        <f t="shared" si="46"/>
        <v>0</v>
      </c>
      <c r="AB65" s="33">
        <v>0</v>
      </c>
      <c r="AC65" s="33">
        <v>0</v>
      </c>
      <c r="AD65" s="23">
        <f t="shared" si="47"/>
        <v>85.2</v>
      </c>
      <c r="AE65" s="23">
        <f t="shared" si="48"/>
        <v>81.8</v>
      </c>
      <c r="AF65" s="23">
        <f t="shared" si="49"/>
        <v>87.5</v>
      </c>
      <c r="AG65" s="5" t="s">
        <v>126</v>
      </c>
    </row>
    <row r="66" spans="2:33" ht="24.75" customHeight="1">
      <c r="B66" s="5" t="s">
        <v>127</v>
      </c>
      <c r="C66" s="17">
        <f t="shared" si="38"/>
        <v>0</v>
      </c>
      <c r="D66" s="18">
        <f t="shared" si="25"/>
        <v>0</v>
      </c>
      <c r="E66" s="18">
        <f t="shared" si="26"/>
        <v>0</v>
      </c>
      <c r="F66" s="18">
        <f t="shared" si="39"/>
        <v>0</v>
      </c>
      <c r="G66" s="18">
        <v>0</v>
      </c>
      <c r="H66" s="18">
        <v>0</v>
      </c>
      <c r="I66" s="18">
        <f t="shared" si="50"/>
        <v>0</v>
      </c>
      <c r="J66" s="18">
        <v>0</v>
      </c>
      <c r="K66" s="18">
        <v>0</v>
      </c>
      <c r="L66" s="18">
        <f t="shared" si="41"/>
        <v>0</v>
      </c>
      <c r="M66" s="33">
        <v>0</v>
      </c>
      <c r="N66" s="33">
        <v>0</v>
      </c>
      <c r="O66" s="18">
        <f t="shared" si="42"/>
        <v>0</v>
      </c>
      <c r="P66" s="33">
        <v>0</v>
      </c>
      <c r="Q66" s="33">
        <v>0</v>
      </c>
      <c r="R66" s="18">
        <f t="shared" si="43"/>
        <v>0</v>
      </c>
      <c r="S66" s="33">
        <v>0</v>
      </c>
      <c r="T66" s="33">
        <v>0</v>
      </c>
      <c r="U66" s="18">
        <f t="shared" si="44"/>
        <v>0</v>
      </c>
      <c r="V66" s="33">
        <v>0</v>
      </c>
      <c r="W66" s="33">
        <v>0</v>
      </c>
      <c r="X66" s="18">
        <f t="shared" si="51"/>
        <v>0</v>
      </c>
      <c r="Y66" s="33">
        <v>0</v>
      </c>
      <c r="Z66" s="33">
        <v>0</v>
      </c>
      <c r="AA66" s="18">
        <f t="shared" si="46"/>
        <v>0</v>
      </c>
      <c r="AB66" s="33">
        <v>0</v>
      </c>
      <c r="AC66" s="33">
        <v>0</v>
      </c>
      <c r="AD66" s="26" t="str">
        <f t="shared" si="47"/>
        <v>    -</v>
      </c>
      <c r="AE66" s="26" t="str">
        <f t="shared" si="48"/>
        <v>    -</v>
      </c>
      <c r="AF66" s="26" t="str">
        <f t="shared" si="49"/>
        <v>    -</v>
      </c>
      <c r="AG66" s="5" t="s">
        <v>128</v>
      </c>
    </row>
    <row r="67" spans="1:33" ht="24.75" customHeight="1">
      <c r="A67" s="7" t="s">
        <v>129</v>
      </c>
      <c r="B67" s="5" t="s">
        <v>130</v>
      </c>
      <c r="C67" s="17">
        <f t="shared" si="38"/>
        <v>41</v>
      </c>
      <c r="D67" s="18">
        <f t="shared" si="25"/>
        <v>20</v>
      </c>
      <c r="E67" s="18">
        <f t="shared" si="26"/>
        <v>21</v>
      </c>
      <c r="F67" s="18">
        <f t="shared" si="39"/>
        <v>41</v>
      </c>
      <c r="G67" s="18">
        <v>20</v>
      </c>
      <c r="H67" s="18">
        <v>21</v>
      </c>
      <c r="I67" s="18">
        <f t="shared" si="50"/>
        <v>2</v>
      </c>
      <c r="J67" s="18">
        <v>1</v>
      </c>
      <c r="K67" s="18">
        <v>1</v>
      </c>
      <c r="L67" s="18">
        <f t="shared" si="41"/>
        <v>0</v>
      </c>
      <c r="M67" s="33">
        <v>0</v>
      </c>
      <c r="N67" s="33">
        <v>0</v>
      </c>
      <c r="O67" s="18">
        <f t="shared" si="42"/>
        <v>0</v>
      </c>
      <c r="P67" s="33">
        <v>0</v>
      </c>
      <c r="Q67" s="33">
        <v>0</v>
      </c>
      <c r="R67" s="18">
        <f t="shared" si="43"/>
        <v>0</v>
      </c>
      <c r="S67" s="33">
        <v>0</v>
      </c>
      <c r="T67" s="33">
        <v>0</v>
      </c>
      <c r="U67" s="18">
        <f t="shared" si="44"/>
        <v>0</v>
      </c>
      <c r="V67" s="33">
        <v>0</v>
      </c>
      <c r="W67" s="33">
        <v>0</v>
      </c>
      <c r="X67" s="18">
        <f t="shared" si="51"/>
        <v>0</v>
      </c>
      <c r="Y67" s="33">
        <v>0</v>
      </c>
      <c r="Z67" s="33">
        <v>0</v>
      </c>
      <c r="AA67" s="18">
        <f t="shared" si="46"/>
        <v>0</v>
      </c>
      <c r="AB67" s="33">
        <v>0</v>
      </c>
      <c r="AC67" s="33">
        <v>0</v>
      </c>
      <c r="AD67" s="23">
        <f t="shared" si="47"/>
        <v>100</v>
      </c>
      <c r="AE67" s="23">
        <f t="shared" si="48"/>
        <v>100</v>
      </c>
      <c r="AF67" s="23">
        <f t="shared" si="49"/>
        <v>100</v>
      </c>
      <c r="AG67" s="5" t="s">
        <v>131</v>
      </c>
    </row>
    <row r="68" spans="1:33" ht="24.75" customHeight="1">
      <c r="A68" s="2"/>
      <c r="B68" s="9" t="s">
        <v>132</v>
      </c>
      <c r="C68" s="17">
        <f t="shared" si="38"/>
        <v>65</v>
      </c>
      <c r="D68" s="18">
        <f t="shared" si="25"/>
        <v>27</v>
      </c>
      <c r="E68" s="18">
        <f t="shared" si="26"/>
        <v>38</v>
      </c>
      <c r="F68" s="18">
        <f t="shared" si="39"/>
        <v>65</v>
      </c>
      <c r="G68" s="18">
        <v>27</v>
      </c>
      <c r="H68" s="18">
        <v>38</v>
      </c>
      <c r="I68" s="18">
        <f t="shared" si="50"/>
        <v>2</v>
      </c>
      <c r="J68" s="18">
        <v>1</v>
      </c>
      <c r="K68" s="18">
        <v>1</v>
      </c>
      <c r="L68" s="18">
        <f t="shared" si="41"/>
        <v>0</v>
      </c>
      <c r="M68" s="33">
        <v>0</v>
      </c>
      <c r="N68" s="33">
        <v>0</v>
      </c>
      <c r="O68" s="18">
        <f t="shared" si="42"/>
        <v>0</v>
      </c>
      <c r="P68" s="33">
        <v>0</v>
      </c>
      <c r="Q68" s="33">
        <v>0</v>
      </c>
      <c r="R68" s="18">
        <f t="shared" si="43"/>
        <v>0</v>
      </c>
      <c r="S68" s="33">
        <v>0</v>
      </c>
      <c r="T68" s="33">
        <v>0</v>
      </c>
      <c r="U68" s="18">
        <f t="shared" si="44"/>
        <v>0</v>
      </c>
      <c r="V68" s="33">
        <v>0</v>
      </c>
      <c r="W68" s="33">
        <v>0</v>
      </c>
      <c r="X68" s="18">
        <f t="shared" si="51"/>
        <v>0</v>
      </c>
      <c r="Y68" s="33">
        <v>0</v>
      </c>
      <c r="Z68" s="33">
        <v>0</v>
      </c>
      <c r="AA68" s="18">
        <f t="shared" si="46"/>
        <v>0</v>
      </c>
      <c r="AB68" s="33">
        <v>0</v>
      </c>
      <c r="AC68" s="33">
        <v>0</v>
      </c>
      <c r="AD68" s="23">
        <f t="shared" si="47"/>
        <v>100</v>
      </c>
      <c r="AE68" s="23">
        <f t="shared" si="48"/>
        <v>100</v>
      </c>
      <c r="AF68" s="23">
        <f t="shared" si="49"/>
        <v>100</v>
      </c>
      <c r="AG68" s="9" t="s">
        <v>133</v>
      </c>
    </row>
    <row r="69" spans="1:33" ht="24.75" customHeight="1">
      <c r="A69" s="7" t="s">
        <v>134</v>
      </c>
      <c r="B69" s="5" t="s">
        <v>135</v>
      </c>
      <c r="C69" s="17">
        <f t="shared" si="38"/>
        <v>88</v>
      </c>
      <c r="D69" s="18">
        <f t="shared" si="25"/>
        <v>46</v>
      </c>
      <c r="E69" s="18">
        <f t="shared" si="26"/>
        <v>42</v>
      </c>
      <c r="F69" s="18">
        <f t="shared" si="39"/>
        <v>86</v>
      </c>
      <c r="G69" s="18">
        <v>46</v>
      </c>
      <c r="H69" s="18">
        <v>40</v>
      </c>
      <c r="I69" s="18">
        <f t="shared" si="50"/>
        <v>0</v>
      </c>
      <c r="J69" s="18">
        <v>0</v>
      </c>
      <c r="K69" s="18">
        <v>0</v>
      </c>
      <c r="L69" s="18">
        <f t="shared" si="41"/>
        <v>0</v>
      </c>
      <c r="M69" s="33">
        <v>0</v>
      </c>
      <c r="N69" s="33">
        <v>0</v>
      </c>
      <c r="O69" s="18">
        <f t="shared" si="42"/>
        <v>0</v>
      </c>
      <c r="P69" s="33">
        <v>0</v>
      </c>
      <c r="Q69" s="33">
        <v>0</v>
      </c>
      <c r="R69" s="18">
        <f t="shared" si="43"/>
        <v>0</v>
      </c>
      <c r="S69" s="33">
        <v>0</v>
      </c>
      <c r="T69" s="33">
        <v>0</v>
      </c>
      <c r="U69" s="18">
        <f t="shared" si="44"/>
        <v>1</v>
      </c>
      <c r="V69" s="33">
        <v>0</v>
      </c>
      <c r="W69" s="33">
        <v>1</v>
      </c>
      <c r="X69" s="18">
        <f t="shared" si="51"/>
        <v>0</v>
      </c>
      <c r="Y69" s="33">
        <v>0</v>
      </c>
      <c r="Z69" s="33">
        <v>0</v>
      </c>
      <c r="AA69" s="18">
        <f t="shared" si="46"/>
        <v>1</v>
      </c>
      <c r="AB69" s="33">
        <v>0</v>
      </c>
      <c r="AC69" s="33">
        <v>1</v>
      </c>
      <c r="AD69" s="23">
        <f t="shared" si="47"/>
        <v>97.7</v>
      </c>
      <c r="AE69" s="23">
        <f t="shared" si="48"/>
        <v>100</v>
      </c>
      <c r="AF69" s="23">
        <f t="shared" si="49"/>
        <v>95.2</v>
      </c>
      <c r="AG69" s="5" t="s">
        <v>136</v>
      </c>
    </row>
    <row r="70" spans="2:33" ht="24.75" customHeight="1">
      <c r="B70" s="5" t="s">
        <v>137</v>
      </c>
      <c r="C70" s="17">
        <f t="shared" si="38"/>
        <v>41</v>
      </c>
      <c r="D70" s="18">
        <f t="shared" si="25"/>
        <v>24</v>
      </c>
      <c r="E70" s="18">
        <f t="shared" si="26"/>
        <v>17</v>
      </c>
      <c r="F70" s="18">
        <f t="shared" si="39"/>
        <v>40</v>
      </c>
      <c r="G70" s="18">
        <v>23</v>
      </c>
      <c r="H70" s="18">
        <v>17</v>
      </c>
      <c r="I70" s="18">
        <f t="shared" si="50"/>
        <v>0</v>
      </c>
      <c r="J70" s="18">
        <v>0</v>
      </c>
      <c r="K70" s="18">
        <v>0</v>
      </c>
      <c r="L70" s="18">
        <f t="shared" si="41"/>
        <v>0</v>
      </c>
      <c r="M70" s="33">
        <v>0</v>
      </c>
      <c r="N70" s="33">
        <v>0</v>
      </c>
      <c r="O70" s="18">
        <f t="shared" si="42"/>
        <v>0</v>
      </c>
      <c r="P70" s="33">
        <v>0</v>
      </c>
      <c r="Q70" s="33">
        <v>0</v>
      </c>
      <c r="R70" s="18">
        <f t="shared" si="43"/>
        <v>0</v>
      </c>
      <c r="S70" s="33">
        <v>0</v>
      </c>
      <c r="T70" s="33">
        <v>0</v>
      </c>
      <c r="U70" s="18">
        <f t="shared" si="44"/>
        <v>1</v>
      </c>
      <c r="V70" s="33">
        <v>1</v>
      </c>
      <c r="W70" s="33">
        <v>0</v>
      </c>
      <c r="X70" s="18">
        <f t="shared" si="51"/>
        <v>0</v>
      </c>
      <c r="Y70" s="33">
        <v>0</v>
      </c>
      <c r="Z70" s="33">
        <v>0</v>
      </c>
      <c r="AA70" s="18">
        <f t="shared" si="46"/>
        <v>0</v>
      </c>
      <c r="AB70" s="33">
        <v>0</v>
      </c>
      <c r="AC70" s="33">
        <v>0</v>
      </c>
      <c r="AD70" s="23">
        <f t="shared" si="47"/>
        <v>97.6</v>
      </c>
      <c r="AE70" s="23">
        <f t="shared" si="48"/>
        <v>95.8</v>
      </c>
      <c r="AF70" s="23">
        <f t="shared" si="49"/>
        <v>100</v>
      </c>
      <c r="AG70" s="5" t="s">
        <v>138</v>
      </c>
    </row>
    <row r="71" spans="2:33" ht="24.75" customHeight="1">
      <c r="B71" s="5" t="s">
        <v>156</v>
      </c>
      <c r="C71" s="17">
        <f t="shared" si="38"/>
        <v>66</v>
      </c>
      <c r="D71" s="18">
        <f t="shared" si="25"/>
        <v>31</v>
      </c>
      <c r="E71" s="18">
        <f t="shared" si="26"/>
        <v>35</v>
      </c>
      <c r="F71" s="18">
        <f t="shared" si="39"/>
        <v>65</v>
      </c>
      <c r="G71" s="18">
        <v>30</v>
      </c>
      <c r="H71" s="18">
        <v>35</v>
      </c>
      <c r="I71" s="18">
        <f t="shared" si="50"/>
        <v>1</v>
      </c>
      <c r="J71" s="18">
        <v>1</v>
      </c>
      <c r="K71" s="18">
        <v>0</v>
      </c>
      <c r="L71" s="18">
        <f t="shared" si="41"/>
        <v>0</v>
      </c>
      <c r="M71" s="33">
        <v>0</v>
      </c>
      <c r="N71" s="33">
        <v>0</v>
      </c>
      <c r="O71" s="18">
        <f t="shared" si="42"/>
        <v>0</v>
      </c>
      <c r="P71" s="33">
        <v>0</v>
      </c>
      <c r="Q71" s="33">
        <v>0</v>
      </c>
      <c r="R71" s="18">
        <f t="shared" si="43"/>
        <v>0</v>
      </c>
      <c r="S71" s="33">
        <v>0</v>
      </c>
      <c r="T71" s="33">
        <v>0</v>
      </c>
      <c r="U71" s="18">
        <f t="shared" si="44"/>
        <v>1</v>
      </c>
      <c r="V71" s="33">
        <v>1</v>
      </c>
      <c r="W71" s="33">
        <v>0</v>
      </c>
      <c r="X71" s="18">
        <f t="shared" si="51"/>
        <v>0</v>
      </c>
      <c r="Y71" s="33">
        <v>0</v>
      </c>
      <c r="Z71" s="33">
        <v>0</v>
      </c>
      <c r="AA71" s="18">
        <f t="shared" si="46"/>
        <v>0</v>
      </c>
      <c r="AB71" s="33">
        <v>0</v>
      </c>
      <c r="AC71" s="33">
        <v>0</v>
      </c>
      <c r="AD71" s="23">
        <f t="shared" si="47"/>
        <v>98.5</v>
      </c>
      <c r="AE71" s="23">
        <f t="shared" si="48"/>
        <v>96.8</v>
      </c>
      <c r="AF71" s="23">
        <f t="shared" si="49"/>
        <v>100</v>
      </c>
      <c r="AG71" s="5" t="s">
        <v>139</v>
      </c>
    </row>
    <row r="72" spans="1:33" ht="24.75" customHeight="1">
      <c r="A72" s="8" t="s">
        <v>140</v>
      </c>
      <c r="B72" s="9" t="s">
        <v>141</v>
      </c>
      <c r="C72" s="17">
        <f t="shared" si="38"/>
        <v>48</v>
      </c>
      <c r="D72" s="18">
        <f t="shared" si="25"/>
        <v>22</v>
      </c>
      <c r="E72" s="18">
        <f t="shared" si="26"/>
        <v>26</v>
      </c>
      <c r="F72" s="18">
        <f t="shared" si="39"/>
        <v>48</v>
      </c>
      <c r="G72" s="18">
        <v>22</v>
      </c>
      <c r="H72" s="18">
        <v>26</v>
      </c>
      <c r="I72" s="18">
        <f t="shared" si="50"/>
        <v>0</v>
      </c>
      <c r="J72" s="18">
        <v>0</v>
      </c>
      <c r="K72" s="18">
        <v>0</v>
      </c>
      <c r="L72" s="18">
        <f t="shared" si="41"/>
        <v>0</v>
      </c>
      <c r="M72" s="33">
        <v>0</v>
      </c>
      <c r="N72" s="33">
        <v>0</v>
      </c>
      <c r="O72" s="18">
        <f t="shared" si="42"/>
        <v>0</v>
      </c>
      <c r="P72" s="33">
        <v>0</v>
      </c>
      <c r="Q72" s="33">
        <v>0</v>
      </c>
      <c r="R72" s="18">
        <f t="shared" si="43"/>
        <v>0</v>
      </c>
      <c r="S72" s="33">
        <v>0</v>
      </c>
      <c r="T72" s="33">
        <v>0</v>
      </c>
      <c r="U72" s="18">
        <f t="shared" si="44"/>
        <v>0</v>
      </c>
      <c r="V72" s="33">
        <v>0</v>
      </c>
      <c r="W72" s="33">
        <v>0</v>
      </c>
      <c r="X72" s="18">
        <f t="shared" si="51"/>
        <v>0</v>
      </c>
      <c r="Y72" s="33">
        <v>0</v>
      </c>
      <c r="Z72" s="33">
        <v>0</v>
      </c>
      <c r="AA72" s="18">
        <f t="shared" si="46"/>
        <v>0</v>
      </c>
      <c r="AB72" s="33">
        <v>0</v>
      </c>
      <c r="AC72" s="33">
        <v>0</v>
      </c>
      <c r="AD72" s="23">
        <f t="shared" si="47"/>
        <v>100</v>
      </c>
      <c r="AE72" s="23">
        <f t="shared" si="48"/>
        <v>100</v>
      </c>
      <c r="AF72" s="23">
        <f t="shared" si="49"/>
        <v>100</v>
      </c>
      <c r="AG72" s="9" t="s">
        <v>142</v>
      </c>
    </row>
    <row r="73" spans="1:33" ht="24.75" customHeight="1">
      <c r="A73" s="7" t="s">
        <v>143</v>
      </c>
      <c r="B73" s="5" t="s">
        <v>144</v>
      </c>
      <c r="C73" s="17">
        <f t="shared" si="38"/>
        <v>46</v>
      </c>
      <c r="D73" s="18">
        <f t="shared" si="25"/>
        <v>30</v>
      </c>
      <c r="E73" s="18">
        <f t="shared" si="26"/>
        <v>16</v>
      </c>
      <c r="F73" s="18">
        <f t="shared" si="39"/>
        <v>45</v>
      </c>
      <c r="G73" s="18">
        <v>29</v>
      </c>
      <c r="H73" s="18">
        <v>16</v>
      </c>
      <c r="I73" s="18">
        <f t="shared" si="50"/>
        <v>0</v>
      </c>
      <c r="J73" s="18">
        <v>0</v>
      </c>
      <c r="K73" s="18">
        <v>0</v>
      </c>
      <c r="L73" s="18">
        <f t="shared" si="41"/>
        <v>0</v>
      </c>
      <c r="M73" s="33">
        <v>0</v>
      </c>
      <c r="N73" s="33">
        <v>0</v>
      </c>
      <c r="O73" s="18">
        <f t="shared" si="42"/>
        <v>0</v>
      </c>
      <c r="P73" s="33">
        <v>0</v>
      </c>
      <c r="Q73" s="33">
        <v>0</v>
      </c>
      <c r="R73" s="18">
        <f t="shared" si="43"/>
        <v>0</v>
      </c>
      <c r="S73" s="33">
        <v>0</v>
      </c>
      <c r="T73" s="33">
        <v>0</v>
      </c>
      <c r="U73" s="18">
        <f t="shared" si="44"/>
        <v>1</v>
      </c>
      <c r="V73" s="33">
        <v>1</v>
      </c>
      <c r="W73" s="33">
        <v>0</v>
      </c>
      <c r="X73" s="18">
        <f t="shared" si="51"/>
        <v>0</v>
      </c>
      <c r="Y73" s="33">
        <v>0</v>
      </c>
      <c r="Z73" s="33">
        <v>0</v>
      </c>
      <c r="AA73" s="18">
        <f t="shared" si="46"/>
        <v>0</v>
      </c>
      <c r="AB73" s="33">
        <v>0</v>
      </c>
      <c r="AC73" s="33">
        <v>0</v>
      </c>
      <c r="AD73" s="23">
        <f t="shared" si="47"/>
        <v>97.8</v>
      </c>
      <c r="AE73" s="23">
        <f t="shared" si="48"/>
        <v>96.7</v>
      </c>
      <c r="AF73" s="23">
        <f t="shared" si="49"/>
        <v>100</v>
      </c>
      <c r="AG73" s="5" t="s">
        <v>145</v>
      </c>
    </row>
    <row r="74" spans="1:33" ht="24.75" customHeight="1">
      <c r="A74" s="8" t="s">
        <v>146</v>
      </c>
      <c r="B74" s="9" t="s">
        <v>147</v>
      </c>
      <c r="C74" s="19">
        <f t="shared" si="38"/>
        <v>86</v>
      </c>
      <c r="D74" s="21">
        <f t="shared" si="25"/>
        <v>50</v>
      </c>
      <c r="E74" s="21">
        <f t="shared" si="26"/>
        <v>36</v>
      </c>
      <c r="F74" s="20">
        <f t="shared" si="39"/>
        <v>86</v>
      </c>
      <c r="G74" s="20">
        <v>50</v>
      </c>
      <c r="H74" s="20">
        <v>36</v>
      </c>
      <c r="I74" s="21">
        <f t="shared" si="50"/>
        <v>0</v>
      </c>
      <c r="J74" s="20">
        <v>0</v>
      </c>
      <c r="K74" s="20">
        <v>0</v>
      </c>
      <c r="L74" s="20">
        <f t="shared" si="41"/>
        <v>0</v>
      </c>
      <c r="M74" s="34">
        <v>0</v>
      </c>
      <c r="N74" s="34">
        <v>0</v>
      </c>
      <c r="O74" s="20">
        <f t="shared" si="42"/>
        <v>0</v>
      </c>
      <c r="P74" s="34">
        <v>0</v>
      </c>
      <c r="Q74" s="34">
        <v>0</v>
      </c>
      <c r="R74" s="21">
        <f t="shared" si="43"/>
        <v>0</v>
      </c>
      <c r="S74" s="41">
        <v>0</v>
      </c>
      <c r="T74" s="41">
        <v>0</v>
      </c>
      <c r="U74" s="20">
        <f t="shared" si="44"/>
        <v>0</v>
      </c>
      <c r="V74" s="34">
        <v>0</v>
      </c>
      <c r="W74" s="34">
        <v>0</v>
      </c>
      <c r="X74" s="20">
        <f t="shared" si="51"/>
        <v>0</v>
      </c>
      <c r="Y74" s="34">
        <v>0</v>
      </c>
      <c r="Z74" s="34">
        <v>0</v>
      </c>
      <c r="AA74" s="20">
        <f t="shared" si="46"/>
        <v>0</v>
      </c>
      <c r="AB74" s="34">
        <v>0</v>
      </c>
      <c r="AC74" s="34">
        <v>0</v>
      </c>
      <c r="AD74" s="24">
        <f t="shared" si="47"/>
        <v>100</v>
      </c>
      <c r="AE74" s="24">
        <f t="shared" si="48"/>
        <v>100</v>
      </c>
      <c r="AF74" s="25">
        <f t="shared" si="49"/>
        <v>100</v>
      </c>
      <c r="AG74" s="9" t="s">
        <v>148</v>
      </c>
    </row>
    <row r="75" spans="2:60" ht="22.5" customHeight="1">
      <c r="B75" s="1" t="s">
        <v>155</v>
      </c>
      <c r="BH75" s="1">
        <v>0</v>
      </c>
    </row>
    <row r="76" ht="22.5" customHeight="1">
      <c r="B76" s="1" t="s">
        <v>155</v>
      </c>
    </row>
  </sheetData>
  <mergeCells count="14">
    <mergeCell ref="C3:E3"/>
    <mergeCell ref="I3:K3"/>
    <mergeCell ref="I4:K4"/>
    <mergeCell ref="L3:N3"/>
    <mergeCell ref="L4:N4"/>
    <mergeCell ref="F3:H4"/>
    <mergeCell ref="R3:T3"/>
    <mergeCell ref="R4:T4"/>
    <mergeCell ref="O3:Q3"/>
    <mergeCell ref="O4:Q4"/>
    <mergeCell ref="U3:W4"/>
    <mergeCell ref="X3:Z4"/>
    <mergeCell ref="AA3:AC4"/>
    <mergeCell ref="AD3:AF4"/>
  </mergeCells>
  <printOptions/>
  <pageMargins left="0.7874015748031497" right="0" top="0.984251968503937" bottom="0.7480314960629921" header="0.5118110236220472" footer="0.5118110236220472"/>
  <pageSetup horizontalDpi="300" verticalDpi="300" orientation="portrait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2004-10-15T02:20:13Z</cp:lastPrinted>
  <dcterms:created xsi:type="dcterms:W3CDTF">2004-10-15T02:21:45Z</dcterms:created>
  <dcterms:modified xsi:type="dcterms:W3CDTF">2004-10-15T02:22:32Z</dcterms:modified>
  <cp:category/>
  <cp:version/>
  <cp:contentType/>
  <cp:contentStatus/>
</cp:coreProperties>
</file>